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5480" windowHeight="8955" activeTab="0"/>
  </bookViews>
  <sheets>
    <sheet name="Sprint" sheetId="1" r:id="rId1"/>
    <sheet name="START" sheetId="2" r:id="rId2"/>
    <sheet name="Osalejad" sheetId="3" r:id="rId3"/>
  </sheets>
  <definedNames/>
  <calcPr fullCalcOnLoad="1"/>
</workbook>
</file>

<file path=xl/sharedStrings.xml><?xml version="1.0" encoding="utf-8"?>
<sst xmlns="http://schemas.openxmlformats.org/spreadsheetml/2006/main" count="450" uniqueCount="161">
  <si>
    <t>Jans Arujõe</t>
  </si>
  <si>
    <t>Juta Arujõe</t>
  </si>
  <si>
    <t>Teet Tetsmann</t>
  </si>
  <si>
    <t>Meelis Kirst</t>
  </si>
  <si>
    <t>Tauno Krüüger</t>
  </si>
  <si>
    <t>Ivo Uutar</t>
  </si>
  <si>
    <t>Vaido Sander</t>
  </si>
  <si>
    <t>Klass</t>
  </si>
  <si>
    <t>Nr</t>
  </si>
  <si>
    <t>Nimi</t>
  </si>
  <si>
    <t>Koht</t>
  </si>
  <si>
    <t>Punkte</t>
  </si>
  <si>
    <t>Kokku</t>
  </si>
  <si>
    <t>II voor</t>
  </si>
  <si>
    <t>I voor</t>
  </si>
  <si>
    <t>Martin Tomson</t>
  </si>
  <si>
    <t>Ahto Tomson</t>
  </si>
  <si>
    <t>Sprint esivedu</t>
  </si>
  <si>
    <t>Sprint tagavedu</t>
  </si>
  <si>
    <t>Margus Jamštšinski</t>
  </si>
  <si>
    <t>Sprint noored</t>
  </si>
  <si>
    <t>Kross noored</t>
  </si>
  <si>
    <t>Kross esivedu</t>
  </si>
  <si>
    <t>Kross tagavedu</t>
  </si>
  <si>
    <t>Jane Arujõe</t>
  </si>
  <si>
    <t>Ragnar Tiitus</t>
  </si>
  <si>
    <t>Janri Tori</t>
  </si>
  <si>
    <t>DNS</t>
  </si>
  <si>
    <t>DNF</t>
  </si>
  <si>
    <t>Robert Peetson</t>
  </si>
  <si>
    <t>1</t>
  </si>
  <si>
    <t>2</t>
  </si>
  <si>
    <t>3</t>
  </si>
  <si>
    <t>4</t>
  </si>
  <si>
    <t>5</t>
  </si>
  <si>
    <t>7</t>
  </si>
  <si>
    <t>NR</t>
  </si>
  <si>
    <t>SPRINT</t>
  </si>
  <si>
    <t>Kvalifikatsioon</t>
  </si>
  <si>
    <t>Sprint naised</t>
  </si>
  <si>
    <t>Eliise Krüüger</t>
  </si>
  <si>
    <t>Eero Labotkin</t>
  </si>
  <si>
    <t>Valmar Gilden</t>
  </si>
  <si>
    <t>Nr.</t>
  </si>
  <si>
    <t>III voor</t>
  </si>
  <si>
    <t>Noored</t>
  </si>
  <si>
    <t>Naised</t>
  </si>
  <si>
    <t>Esivedu</t>
  </si>
  <si>
    <t>Finaal</t>
  </si>
  <si>
    <t>Piret Labotkin</t>
  </si>
  <si>
    <t>Taivo Rooger</t>
  </si>
  <si>
    <t>Enn Sups</t>
  </si>
  <si>
    <t>Janar Armas</t>
  </si>
  <si>
    <t>Rivo Paroll</t>
  </si>
  <si>
    <t>Imre Paroll</t>
  </si>
  <si>
    <t>Janar Lehtniit</t>
  </si>
  <si>
    <t>Tagavedu</t>
  </si>
  <si>
    <t>Stardijärjekord</t>
  </si>
  <si>
    <t>Tarmo Tomson</t>
  </si>
  <si>
    <t>1.18.4</t>
  </si>
  <si>
    <t>Janari Lehtniit</t>
  </si>
  <si>
    <t>1.20.7</t>
  </si>
  <si>
    <t>1.20.4</t>
  </si>
  <si>
    <t>1.15.9</t>
  </si>
  <si>
    <t>Margus Jamštsinski</t>
  </si>
  <si>
    <t>1.13.0</t>
  </si>
  <si>
    <t>1.25.2</t>
  </si>
  <si>
    <t>1.16.3</t>
  </si>
  <si>
    <t>3.48.9</t>
  </si>
  <si>
    <t>3.54.0</t>
  </si>
  <si>
    <t>3.42.3</t>
  </si>
  <si>
    <t>5.36.7</t>
  </si>
  <si>
    <t>3.42.1</t>
  </si>
  <si>
    <t>4.12.6</t>
  </si>
  <si>
    <t>4.14.2</t>
  </si>
  <si>
    <t>4.18.4</t>
  </si>
  <si>
    <t>3.46.7</t>
  </si>
  <si>
    <t>3.38.1</t>
  </si>
  <si>
    <t>3.58.0</t>
  </si>
  <si>
    <t>4.01.4</t>
  </si>
  <si>
    <t>3.34.5</t>
  </si>
  <si>
    <t>3.37.0</t>
  </si>
  <si>
    <t>3.43.1</t>
  </si>
  <si>
    <t>3.43.6</t>
  </si>
  <si>
    <t>3.51.8</t>
  </si>
  <si>
    <t>4.51.0</t>
  </si>
  <si>
    <t>4.12.1</t>
  </si>
  <si>
    <t>6</t>
  </si>
  <si>
    <t>9</t>
  </si>
  <si>
    <t>4.22.2</t>
  </si>
  <si>
    <t>4.19.4</t>
  </si>
  <si>
    <t>10</t>
  </si>
  <si>
    <t>8</t>
  </si>
  <si>
    <t>3.36.0</t>
  </si>
  <si>
    <t>3.39.9</t>
  </si>
  <si>
    <t>3.44.0</t>
  </si>
  <si>
    <t>4.13.3</t>
  </si>
  <si>
    <t>11</t>
  </si>
  <si>
    <t>3.59.6</t>
  </si>
  <si>
    <t>4.28.7</t>
  </si>
  <si>
    <t>6.48.2</t>
  </si>
  <si>
    <t>6.43.8</t>
  </si>
  <si>
    <t>6.42.4</t>
  </si>
  <si>
    <t>6.33.6</t>
  </si>
  <si>
    <t>6.59.8</t>
  </si>
  <si>
    <t>6.41.2</t>
  </si>
  <si>
    <t>7.31.1</t>
  </si>
  <si>
    <t>7.11.1</t>
  </si>
  <si>
    <t>6.44.3</t>
  </si>
  <si>
    <t>6.47.6</t>
  </si>
  <si>
    <t>6.36.8</t>
  </si>
  <si>
    <t>6.25.3</t>
  </si>
  <si>
    <t>6.53.5</t>
  </si>
  <si>
    <t>6.45.5</t>
  </si>
  <si>
    <t>6.57.3</t>
  </si>
  <si>
    <t>7.01.1</t>
  </si>
  <si>
    <t>III VOOR</t>
  </si>
  <si>
    <t>KROSSI STARDIJÄRJEKORD</t>
  </si>
  <si>
    <t>ESIVEDU JA NOORED</t>
  </si>
  <si>
    <t>TAGAVEDU</t>
  </si>
  <si>
    <t>III</t>
  </si>
  <si>
    <t>4.16.5</t>
  </si>
  <si>
    <t>4.10.1</t>
  </si>
  <si>
    <t>4.09.2</t>
  </si>
  <si>
    <t>I</t>
  </si>
  <si>
    <t>II</t>
  </si>
  <si>
    <t>3.46.1</t>
  </si>
  <si>
    <t>3.44.9</t>
  </si>
  <si>
    <t>3.42.7</t>
  </si>
  <si>
    <t>3.59.1</t>
  </si>
  <si>
    <t>4.03.4</t>
  </si>
  <si>
    <t>3.35.0</t>
  </si>
  <si>
    <t>3.58.1</t>
  </si>
  <si>
    <t>3.37.1</t>
  </si>
  <si>
    <t>4.</t>
  </si>
  <si>
    <t>5.</t>
  </si>
  <si>
    <t>6.</t>
  </si>
  <si>
    <t>8.59.9</t>
  </si>
  <si>
    <t>9.00.7</t>
  </si>
  <si>
    <t>9.40.3</t>
  </si>
  <si>
    <t>Superfinaal</t>
  </si>
  <si>
    <t>Margus Jamstšinski</t>
  </si>
  <si>
    <t>10.35.4</t>
  </si>
  <si>
    <t>9.54.2</t>
  </si>
  <si>
    <t>6.14.8</t>
  </si>
  <si>
    <t>6.15.9</t>
  </si>
  <si>
    <t>6.56.1</t>
  </si>
  <si>
    <t>Litsents</t>
  </si>
  <si>
    <t>211</t>
  </si>
  <si>
    <t>028</t>
  </si>
  <si>
    <t>019</t>
  </si>
  <si>
    <t>006</t>
  </si>
  <si>
    <t>020</t>
  </si>
  <si>
    <t>030</t>
  </si>
  <si>
    <t>013</t>
  </si>
  <si>
    <t>247</t>
  </si>
  <si>
    <t>047</t>
  </si>
  <si>
    <t>048</t>
  </si>
  <si>
    <t>Distants: 3 x 3ringi</t>
  </si>
  <si>
    <t>Distants: 1 ring kvalifikatsiooni, 2 x 5 ringi poolfinaalid, 7 ringi finaal.</t>
  </si>
  <si>
    <t>Ringi pikkus 970 meetrit.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</si>
</sst>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25]d\.\ mmmm\ yyyy&quot;. a.&quot;"/>
    <numFmt numFmtId="165" formatCode="0.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0"/>
      <name val="Arial"/>
      <family val="2"/>
    </font>
    <font>
      <sz val="9"/>
      <color indexed="8"/>
      <name val="Arial"/>
      <family val="0"/>
    </font>
    <font>
      <i/>
      <sz val="10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7" fontId="0" fillId="0" borderId="0" xfId="0" applyNumberFormat="1" applyAlignment="1">
      <alignment/>
    </xf>
    <xf numFmtId="10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NumberFormat="1" applyFont="1" applyAlignment="1">
      <alignment/>
    </xf>
    <xf numFmtId="0" fontId="7" fillId="0" borderId="1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V50"/>
  <sheetViews>
    <sheetView tabSelected="1" workbookViewId="0" topLeftCell="A1">
      <selection activeCell="S4" sqref="S4"/>
    </sheetView>
  </sheetViews>
  <sheetFormatPr defaultColWidth="9.140625" defaultRowHeight="16.5" customHeight="1"/>
  <cols>
    <col min="1" max="1" width="21.421875" style="0" bestFit="1" customWidth="1"/>
    <col min="2" max="2" width="4.00390625" style="0" bestFit="1" customWidth="1"/>
    <col min="3" max="3" width="17.8515625" style="0" bestFit="1" customWidth="1"/>
    <col min="4" max="4" width="12.7109375" style="7" bestFit="1" customWidth="1"/>
    <col min="5" max="6" width="12.7109375" style="7" customWidth="1"/>
    <col min="7" max="7" width="6.8515625" style="7" bestFit="1" customWidth="1"/>
    <col min="8" max="8" width="5.7109375" style="7" bestFit="1" customWidth="1"/>
    <col min="9" max="9" width="6.8515625" style="7" bestFit="1" customWidth="1"/>
    <col min="10" max="10" width="6.28125" style="7" bestFit="1" customWidth="1"/>
    <col min="11" max="11" width="6.28125" style="7" customWidth="1"/>
    <col min="12" max="12" width="7.140625" style="7" bestFit="1" customWidth="1"/>
    <col min="13" max="14" width="9.140625" style="3" customWidth="1"/>
  </cols>
  <sheetData>
    <row r="1" ht="16.5" customHeight="1">
      <c r="A1" s="43" t="s">
        <v>160</v>
      </c>
    </row>
    <row r="2" ht="16.5" customHeight="1">
      <c r="A2" s="43" t="s">
        <v>159</v>
      </c>
    </row>
    <row r="3" spans="1:13" ht="16.5" customHeight="1">
      <c r="A3" s="1" t="s">
        <v>7</v>
      </c>
      <c r="B3" s="2" t="s">
        <v>8</v>
      </c>
      <c r="C3" s="1" t="s">
        <v>9</v>
      </c>
      <c r="D3" s="6" t="s">
        <v>147</v>
      </c>
      <c r="E3" s="6" t="s">
        <v>38</v>
      </c>
      <c r="F3" s="6" t="s">
        <v>10</v>
      </c>
      <c r="G3" s="6" t="s">
        <v>14</v>
      </c>
      <c r="H3" s="7" t="s">
        <v>11</v>
      </c>
      <c r="I3" s="6" t="s">
        <v>13</v>
      </c>
      <c r="J3" s="7" t="s">
        <v>11</v>
      </c>
      <c r="K3" s="7" t="s">
        <v>12</v>
      </c>
      <c r="L3" s="7" t="s">
        <v>48</v>
      </c>
      <c r="M3" s="6" t="s">
        <v>10</v>
      </c>
    </row>
    <row r="4" spans="1:13" ht="16.5" customHeight="1">
      <c r="A4" t="s">
        <v>21</v>
      </c>
      <c r="B4" s="5">
        <v>14</v>
      </c>
      <c r="C4" s="4" t="s">
        <v>26</v>
      </c>
      <c r="D4" s="7" t="s">
        <v>151</v>
      </c>
      <c r="E4" s="7" t="s">
        <v>62</v>
      </c>
      <c r="F4" s="7" t="s">
        <v>31</v>
      </c>
      <c r="G4" s="7" t="s">
        <v>108</v>
      </c>
      <c r="H4" s="7" t="s">
        <v>30</v>
      </c>
      <c r="I4" s="7" t="s">
        <v>100</v>
      </c>
      <c r="J4" s="7" t="s">
        <v>30</v>
      </c>
      <c r="K4" s="7" t="s">
        <v>31</v>
      </c>
      <c r="L4" s="7" t="s">
        <v>28</v>
      </c>
      <c r="M4" s="7" t="s">
        <v>124</v>
      </c>
    </row>
    <row r="5" spans="1:18" ht="16.5" customHeight="1">
      <c r="A5" t="s">
        <v>21</v>
      </c>
      <c r="B5" s="5">
        <v>4</v>
      </c>
      <c r="C5" s="4" t="s">
        <v>60</v>
      </c>
      <c r="D5" s="7" t="s">
        <v>148</v>
      </c>
      <c r="E5" s="7" t="s">
        <v>59</v>
      </c>
      <c r="F5" s="7" t="s">
        <v>30</v>
      </c>
      <c r="G5" s="7" t="s">
        <v>107</v>
      </c>
      <c r="H5" s="7" t="s">
        <v>31</v>
      </c>
      <c r="I5" s="7" t="s">
        <v>28</v>
      </c>
      <c r="J5" s="7" t="s">
        <v>33</v>
      </c>
      <c r="K5" s="7" t="s">
        <v>87</v>
      </c>
      <c r="L5" s="7" t="s">
        <v>27</v>
      </c>
      <c r="M5" s="7" t="s">
        <v>125</v>
      </c>
      <c r="O5">
        <v>73.4</v>
      </c>
      <c r="P5">
        <v>0.97</v>
      </c>
      <c r="R5">
        <f>P5/P6</f>
        <v>47.574931880108984</v>
      </c>
    </row>
    <row r="6" spans="1:16" ht="16.5" customHeight="1">
      <c r="A6" t="s">
        <v>21</v>
      </c>
      <c r="B6" s="5">
        <v>11</v>
      </c>
      <c r="C6" s="4" t="s">
        <v>4</v>
      </c>
      <c r="D6" s="7" t="s">
        <v>149</v>
      </c>
      <c r="E6" s="7" t="s">
        <v>61</v>
      </c>
      <c r="F6" s="7" t="s">
        <v>32</v>
      </c>
      <c r="G6" s="7" t="s">
        <v>28</v>
      </c>
      <c r="H6" s="7" t="s">
        <v>33</v>
      </c>
      <c r="I6" s="7" t="s">
        <v>27</v>
      </c>
      <c r="J6" s="7" t="s">
        <v>33</v>
      </c>
      <c r="K6" s="7" t="s">
        <v>92</v>
      </c>
      <c r="L6" s="7" t="s">
        <v>27</v>
      </c>
      <c r="M6" s="7" t="s">
        <v>120</v>
      </c>
      <c r="O6">
        <f>O5/60</f>
        <v>1.2233333333333334</v>
      </c>
      <c r="P6">
        <f>O6/60</f>
        <v>0.02038888888888889</v>
      </c>
    </row>
    <row r="7" spans="2:13" ht="16.5" customHeight="1">
      <c r="B7" s="5"/>
      <c r="C7" s="4"/>
      <c r="M7" s="7"/>
    </row>
    <row r="8" spans="1:13" ht="16.5" customHeight="1">
      <c r="A8" s="1" t="s">
        <v>7</v>
      </c>
      <c r="B8" s="2" t="s">
        <v>8</v>
      </c>
      <c r="C8" s="1" t="s">
        <v>9</v>
      </c>
      <c r="D8" s="6" t="s">
        <v>147</v>
      </c>
      <c r="E8" s="6" t="s">
        <v>38</v>
      </c>
      <c r="F8" s="6" t="s">
        <v>10</v>
      </c>
      <c r="G8" s="6" t="s">
        <v>14</v>
      </c>
      <c r="H8" s="7" t="s">
        <v>11</v>
      </c>
      <c r="I8" s="6" t="s">
        <v>13</v>
      </c>
      <c r="J8" s="7" t="s">
        <v>11</v>
      </c>
      <c r="K8" s="7" t="s">
        <v>12</v>
      </c>
      <c r="L8" s="7" t="s">
        <v>48</v>
      </c>
      <c r="M8" s="6" t="s">
        <v>10</v>
      </c>
    </row>
    <row r="9" spans="1:13" ht="16.5" customHeight="1">
      <c r="A9" t="s">
        <v>22</v>
      </c>
      <c r="B9" s="5">
        <v>47</v>
      </c>
      <c r="C9" s="4" t="s">
        <v>64</v>
      </c>
      <c r="D9" s="7" t="s">
        <v>152</v>
      </c>
      <c r="E9" s="7" t="s">
        <v>65</v>
      </c>
      <c r="F9" s="7" t="s">
        <v>30</v>
      </c>
      <c r="G9" s="7" t="s">
        <v>111</v>
      </c>
      <c r="H9" s="7" t="s">
        <v>30</v>
      </c>
      <c r="I9" s="7" t="s">
        <v>103</v>
      </c>
      <c r="J9" s="7" t="s">
        <v>30</v>
      </c>
      <c r="K9" s="7" t="s">
        <v>31</v>
      </c>
      <c r="L9" s="7" t="s">
        <v>137</v>
      </c>
      <c r="M9" s="7" t="s">
        <v>124</v>
      </c>
    </row>
    <row r="10" spans="1:13" ht="16.5" customHeight="1">
      <c r="A10" t="s">
        <v>22</v>
      </c>
      <c r="B10" s="5">
        <v>8</v>
      </c>
      <c r="C10" s="4" t="s">
        <v>2</v>
      </c>
      <c r="D10" s="7" t="s">
        <v>154</v>
      </c>
      <c r="E10" s="7" t="s">
        <v>28</v>
      </c>
      <c r="F10" s="7" t="s">
        <v>33</v>
      </c>
      <c r="G10" s="7" t="s">
        <v>109</v>
      </c>
      <c r="H10" s="7" t="s">
        <v>32</v>
      </c>
      <c r="I10" s="7" t="s">
        <v>101</v>
      </c>
      <c r="J10" s="7" t="s">
        <v>32</v>
      </c>
      <c r="K10" s="7" t="s">
        <v>87</v>
      </c>
      <c r="L10" s="7" t="s">
        <v>138</v>
      </c>
      <c r="M10" s="7" t="s">
        <v>125</v>
      </c>
    </row>
    <row r="11" spans="1:13" ht="16.5" customHeight="1">
      <c r="A11" t="s">
        <v>22</v>
      </c>
      <c r="B11" s="5">
        <v>31</v>
      </c>
      <c r="C11" s="4" t="s">
        <v>58</v>
      </c>
      <c r="D11" s="7" t="s">
        <v>153</v>
      </c>
      <c r="E11" s="7" t="s">
        <v>61</v>
      </c>
      <c r="F11" s="7" t="s">
        <v>32</v>
      </c>
      <c r="G11" s="7" t="s">
        <v>112</v>
      </c>
      <c r="H11" s="7" t="s">
        <v>33</v>
      </c>
      <c r="I11" s="7" t="s">
        <v>104</v>
      </c>
      <c r="J11" s="7" t="s">
        <v>33</v>
      </c>
      <c r="K11" s="7" t="s">
        <v>92</v>
      </c>
      <c r="L11" s="7" t="s">
        <v>139</v>
      </c>
      <c r="M11" s="7" t="s">
        <v>120</v>
      </c>
    </row>
    <row r="12" spans="1:13" ht="16.5" customHeight="1">
      <c r="A12" t="s">
        <v>22</v>
      </c>
      <c r="B12" s="5">
        <v>212</v>
      </c>
      <c r="C12" s="4" t="s">
        <v>5</v>
      </c>
      <c r="D12" s="7" t="s">
        <v>155</v>
      </c>
      <c r="E12" s="7" t="s">
        <v>63</v>
      </c>
      <c r="F12" s="7" t="s">
        <v>31</v>
      </c>
      <c r="G12" s="7" t="s">
        <v>110</v>
      </c>
      <c r="H12" s="7" t="s">
        <v>31</v>
      </c>
      <c r="I12" s="7" t="s">
        <v>102</v>
      </c>
      <c r="J12" s="7" t="s">
        <v>31</v>
      </c>
      <c r="K12" s="7" t="s">
        <v>33</v>
      </c>
      <c r="L12" s="7" t="s">
        <v>28</v>
      </c>
      <c r="M12" s="7" t="s">
        <v>33</v>
      </c>
    </row>
    <row r="13" spans="2:21" ht="16.5" customHeight="1">
      <c r="B13" s="5"/>
      <c r="C13" s="4"/>
      <c r="M13" s="7"/>
      <c r="Q13" s="8"/>
      <c r="R13" s="9"/>
      <c r="S13" s="8"/>
      <c r="T13" s="9"/>
      <c r="U13" s="10"/>
    </row>
    <row r="14" spans="1:13" ht="16.5" customHeight="1">
      <c r="A14" s="1" t="s">
        <v>7</v>
      </c>
      <c r="B14" s="2" t="s">
        <v>8</v>
      </c>
      <c r="C14" s="1" t="s">
        <v>9</v>
      </c>
      <c r="D14" s="6" t="s">
        <v>147</v>
      </c>
      <c r="E14" s="6" t="s">
        <v>38</v>
      </c>
      <c r="F14" s="6" t="s">
        <v>10</v>
      </c>
      <c r="G14" s="6" t="s">
        <v>14</v>
      </c>
      <c r="H14" s="7" t="s">
        <v>11</v>
      </c>
      <c r="I14" s="6" t="s">
        <v>13</v>
      </c>
      <c r="J14" s="7" t="s">
        <v>11</v>
      </c>
      <c r="K14" s="7" t="s">
        <v>12</v>
      </c>
      <c r="L14" s="7" t="s">
        <v>48</v>
      </c>
      <c r="M14" s="6" t="s">
        <v>10</v>
      </c>
    </row>
    <row r="15" spans="1:13" ht="16.5" customHeight="1">
      <c r="A15" t="s">
        <v>23</v>
      </c>
      <c r="B15" s="5">
        <v>29</v>
      </c>
      <c r="C15" s="4" t="s">
        <v>6</v>
      </c>
      <c r="D15" s="7" t="s">
        <v>156</v>
      </c>
      <c r="E15" s="7" t="s">
        <v>27</v>
      </c>
      <c r="F15" s="7" t="s">
        <v>32</v>
      </c>
      <c r="G15" s="7" t="s">
        <v>113</v>
      </c>
      <c r="H15" s="7" t="s">
        <v>30</v>
      </c>
      <c r="I15" s="7" t="s">
        <v>105</v>
      </c>
      <c r="J15" s="7" t="s">
        <v>30</v>
      </c>
      <c r="K15" s="7" t="s">
        <v>31</v>
      </c>
      <c r="L15" s="7" t="s">
        <v>143</v>
      </c>
      <c r="M15" s="7" t="s">
        <v>124</v>
      </c>
    </row>
    <row r="16" spans="1:13" ht="16.5" customHeight="1">
      <c r="A16" t="s">
        <v>23</v>
      </c>
      <c r="B16" s="5">
        <v>6</v>
      </c>
      <c r="C16" s="4" t="s">
        <v>3</v>
      </c>
      <c r="D16" s="7" t="s">
        <v>150</v>
      </c>
      <c r="E16" s="7" t="s">
        <v>66</v>
      </c>
      <c r="F16" s="7" t="s">
        <v>31</v>
      </c>
      <c r="G16" s="7" t="s">
        <v>114</v>
      </c>
      <c r="H16" s="7" t="s">
        <v>31</v>
      </c>
      <c r="I16" s="7" t="s">
        <v>106</v>
      </c>
      <c r="J16" s="7" t="s">
        <v>31</v>
      </c>
      <c r="K16" s="7" t="s">
        <v>33</v>
      </c>
      <c r="L16" s="7" t="s">
        <v>142</v>
      </c>
      <c r="M16" s="7" t="s">
        <v>125</v>
      </c>
    </row>
    <row r="17" spans="1:13" ht="16.5" customHeight="1">
      <c r="A17" t="s">
        <v>23</v>
      </c>
      <c r="B17" s="5">
        <v>20</v>
      </c>
      <c r="C17" s="4" t="s">
        <v>25</v>
      </c>
      <c r="D17" s="7" t="s">
        <v>157</v>
      </c>
      <c r="E17" s="7" t="s">
        <v>67</v>
      </c>
      <c r="F17" s="7" t="s">
        <v>30</v>
      </c>
      <c r="G17" s="7" t="s">
        <v>115</v>
      </c>
      <c r="H17" s="7" t="s">
        <v>32</v>
      </c>
      <c r="I17" s="7" t="s">
        <v>27</v>
      </c>
      <c r="J17" s="7" t="s">
        <v>33</v>
      </c>
      <c r="K17" s="7" t="s">
        <v>35</v>
      </c>
      <c r="L17" s="7" t="s">
        <v>28</v>
      </c>
      <c r="M17" s="7" t="s">
        <v>120</v>
      </c>
    </row>
    <row r="18" spans="2:13" ht="16.5" customHeight="1">
      <c r="B18" s="5"/>
      <c r="C18" s="4"/>
      <c r="M18" s="7"/>
    </row>
    <row r="19" spans="1:3" ht="16.5" customHeight="1">
      <c r="A19" s="43" t="s">
        <v>158</v>
      </c>
      <c r="B19" s="5"/>
      <c r="C19" s="4"/>
    </row>
    <row r="20" spans="1:12" ht="16.5" customHeight="1">
      <c r="A20" t="s">
        <v>7</v>
      </c>
      <c r="B20" s="5" t="s">
        <v>43</v>
      </c>
      <c r="C20" s="4" t="s">
        <v>9</v>
      </c>
      <c r="D20" s="7" t="s">
        <v>14</v>
      </c>
      <c r="E20" s="7" t="s">
        <v>11</v>
      </c>
      <c r="F20" s="7" t="s">
        <v>13</v>
      </c>
      <c r="G20" s="7" t="s">
        <v>11</v>
      </c>
      <c r="H20" s="7" t="s">
        <v>12</v>
      </c>
      <c r="I20" s="7" t="s">
        <v>44</v>
      </c>
      <c r="J20" s="7" t="s">
        <v>11</v>
      </c>
      <c r="K20" s="7" t="s">
        <v>12</v>
      </c>
      <c r="L20" s="7" t="s">
        <v>10</v>
      </c>
    </row>
    <row r="21" spans="1:12" ht="16.5" customHeight="1">
      <c r="A21" t="s">
        <v>20</v>
      </c>
      <c r="B21" s="5">
        <v>92</v>
      </c>
      <c r="C21" s="4" t="s">
        <v>29</v>
      </c>
      <c r="D21" s="7" t="s">
        <v>72</v>
      </c>
      <c r="E21" s="7" t="s">
        <v>30</v>
      </c>
      <c r="F21" s="7" t="s">
        <v>83</v>
      </c>
      <c r="G21" s="7" t="s">
        <v>31</v>
      </c>
      <c r="H21" s="7" t="s">
        <v>32</v>
      </c>
      <c r="I21" s="7" t="s">
        <v>133</v>
      </c>
      <c r="J21" s="7" t="s">
        <v>30</v>
      </c>
      <c r="K21" s="7" t="s">
        <v>32</v>
      </c>
      <c r="L21" s="7" t="s">
        <v>124</v>
      </c>
    </row>
    <row r="22" spans="1:12" ht="16.5" customHeight="1">
      <c r="A22" t="s">
        <v>20</v>
      </c>
      <c r="B22" s="5">
        <v>5</v>
      </c>
      <c r="C22" s="4" t="s">
        <v>53</v>
      </c>
      <c r="D22" s="7" t="s">
        <v>68</v>
      </c>
      <c r="E22" s="7" t="s">
        <v>31</v>
      </c>
      <c r="F22" s="7" t="s">
        <v>82</v>
      </c>
      <c r="G22" s="7" t="s">
        <v>30</v>
      </c>
      <c r="H22" s="7" t="s">
        <v>32</v>
      </c>
      <c r="I22" s="7" t="s">
        <v>126</v>
      </c>
      <c r="J22" s="7" t="s">
        <v>31</v>
      </c>
      <c r="K22" s="7" t="s">
        <v>32</v>
      </c>
      <c r="L22" s="7" t="s">
        <v>125</v>
      </c>
    </row>
    <row r="23" spans="1:12" ht="16.5" customHeight="1">
      <c r="A23" t="s">
        <v>20</v>
      </c>
      <c r="B23" s="5">
        <v>4</v>
      </c>
      <c r="C23" s="4" t="s">
        <v>55</v>
      </c>
      <c r="D23" s="7" t="s">
        <v>69</v>
      </c>
      <c r="E23" s="7" t="s">
        <v>32</v>
      </c>
      <c r="F23" s="7" t="s">
        <v>84</v>
      </c>
      <c r="G23" s="7" t="s">
        <v>32</v>
      </c>
      <c r="H23" s="7" t="s">
        <v>87</v>
      </c>
      <c r="I23" s="7" t="s">
        <v>27</v>
      </c>
      <c r="J23" s="7" t="s">
        <v>87</v>
      </c>
      <c r="K23" s="7" t="s">
        <v>87</v>
      </c>
      <c r="L23" s="7" t="s">
        <v>120</v>
      </c>
    </row>
    <row r="24" spans="1:12" ht="16.5" customHeight="1">
      <c r="A24" t="s">
        <v>20</v>
      </c>
      <c r="B24" s="5">
        <v>51</v>
      </c>
      <c r="C24" s="4" t="s">
        <v>54</v>
      </c>
      <c r="D24" s="7" t="s">
        <v>74</v>
      </c>
      <c r="E24" s="7" t="s">
        <v>34</v>
      </c>
      <c r="F24" s="7" t="s">
        <v>86</v>
      </c>
      <c r="G24" s="7" t="s">
        <v>33</v>
      </c>
      <c r="H24" s="7" t="s">
        <v>88</v>
      </c>
      <c r="I24" s="7" t="s">
        <v>121</v>
      </c>
      <c r="J24" s="7" t="s">
        <v>32</v>
      </c>
      <c r="K24" s="7" t="s">
        <v>35</v>
      </c>
      <c r="L24" s="7" t="s">
        <v>134</v>
      </c>
    </row>
    <row r="25" spans="1:12" ht="16.5" customHeight="1">
      <c r="A25" t="s">
        <v>20</v>
      </c>
      <c r="B25" s="5">
        <v>1</v>
      </c>
      <c r="C25" s="4" t="s">
        <v>0</v>
      </c>
      <c r="D25" s="7" t="s">
        <v>73</v>
      </c>
      <c r="E25" s="7" t="s">
        <v>33</v>
      </c>
      <c r="F25" s="7" t="s">
        <v>85</v>
      </c>
      <c r="G25" s="7" t="s">
        <v>34</v>
      </c>
      <c r="H25" s="7" t="s">
        <v>88</v>
      </c>
      <c r="I25" s="7" t="s">
        <v>27</v>
      </c>
      <c r="J25" s="7" t="s">
        <v>33</v>
      </c>
      <c r="K25" s="7" t="s">
        <v>92</v>
      </c>
      <c r="L25" s="7" t="s">
        <v>135</v>
      </c>
    </row>
    <row r="26" spans="2:3" ht="16.5" customHeight="1">
      <c r="B26" s="5"/>
      <c r="C26" s="4"/>
    </row>
    <row r="27" spans="1:12" ht="16.5" customHeight="1">
      <c r="A27" t="s">
        <v>7</v>
      </c>
      <c r="B27" s="5" t="s">
        <v>43</v>
      </c>
      <c r="C27" s="4" t="s">
        <v>9</v>
      </c>
      <c r="D27" s="7" t="s">
        <v>14</v>
      </c>
      <c r="E27" s="7" t="s">
        <v>11</v>
      </c>
      <c r="F27" s="7" t="s">
        <v>13</v>
      </c>
      <c r="G27" s="7" t="s">
        <v>11</v>
      </c>
      <c r="H27" s="7" t="s">
        <v>12</v>
      </c>
      <c r="I27" s="7" t="s">
        <v>44</v>
      </c>
      <c r="J27" s="7" t="s">
        <v>11</v>
      </c>
      <c r="K27" s="7" t="s">
        <v>12</v>
      </c>
      <c r="L27" s="7" t="s">
        <v>10</v>
      </c>
    </row>
    <row r="28" spans="1:12" ht="16.5" customHeight="1">
      <c r="A28" t="s">
        <v>39</v>
      </c>
      <c r="B28" s="5">
        <v>22</v>
      </c>
      <c r="C28" s="4" t="s">
        <v>40</v>
      </c>
      <c r="D28" s="7" t="s">
        <v>75</v>
      </c>
      <c r="E28" s="7" t="s">
        <v>31</v>
      </c>
      <c r="F28" s="7" t="s">
        <v>90</v>
      </c>
      <c r="G28" s="7" t="s">
        <v>30</v>
      </c>
      <c r="H28" s="7" t="s">
        <v>32</v>
      </c>
      <c r="I28" s="7" t="s">
        <v>123</v>
      </c>
      <c r="J28" s="7" t="s">
        <v>30</v>
      </c>
      <c r="K28" s="7" t="s">
        <v>31</v>
      </c>
      <c r="L28" s="7" t="s">
        <v>124</v>
      </c>
    </row>
    <row r="29" spans="1:12" ht="16.5" customHeight="1">
      <c r="A29" t="s">
        <v>39</v>
      </c>
      <c r="B29" s="5">
        <v>1</v>
      </c>
      <c r="C29" s="4" t="s">
        <v>49</v>
      </c>
      <c r="D29" s="7" t="s">
        <v>70</v>
      </c>
      <c r="E29" s="7" t="s">
        <v>30</v>
      </c>
      <c r="F29" s="7" t="s">
        <v>89</v>
      </c>
      <c r="G29" s="7" t="s">
        <v>31</v>
      </c>
      <c r="H29" s="7" t="s">
        <v>32</v>
      </c>
      <c r="I29" s="7" t="s">
        <v>122</v>
      </c>
      <c r="J29" s="7" t="s">
        <v>31</v>
      </c>
      <c r="K29" s="7" t="s">
        <v>32</v>
      </c>
      <c r="L29" s="7" t="s">
        <v>125</v>
      </c>
    </row>
    <row r="30" spans="1:12" ht="16.5" customHeight="1">
      <c r="A30" t="s">
        <v>39</v>
      </c>
      <c r="B30" s="5">
        <v>210</v>
      </c>
      <c r="C30" s="4" t="s">
        <v>24</v>
      </c>
      <c r="D30" s="7" t="s">
        <v>71</v>
      </c>
      <c r="E30" s="7" t="s">
        <v>32</v>
      </c>
      <c r="F30" s="7" t="s">
        <v>28</v>
      </c>
      <c r="G30" s="7" t="s">
        <v>34</v>
      </c>
      <c r="H30" s="7" t="s">
        <v>92</v>
      </c>
      <c r="I30" s="7" t="s">
        <v>27</v>
      </c>
      <c r="J30" s="7" t="s">
        <v>34</v>
      </c>
      <c r="K30" s="7" t="s">
        <v>92</v>
      </c>
      <c r="L30" s="7" t="s">
        <v>120</v>
      </c>
    </row>
    <row r="31" spans="1:12" ht="16.5" customHeight="1">
      <c r="A31" t="s">
        <v>39</v>
      </c>
      <c r="B31" s="5">
        <v>150</v>
      </c>
      <c r="C31" s="4" t="s">
        <v>1</v>
      </c>
      <c r="D31" s="7" t="s">
        <v>28</v>
      </c>
      <c r="E31" s="7" t="s">
        <v>34</v>
      </c>
      <c r="F31" s="7" t="s">
        <v>27</v>
      </c>
      <c r="G31" s="7" t="s">
        <v>34</v>
      </c>
      <c r="H31" s="7" t="s">
        <v>91</v>
      </c>
      <c r="I31" s="7" t="s">
        <v>27</v>
      </c>
      <c r="J31" s="7" t="s">
        <v>34</v>
      </c>
      <c r="K31" s="7" t="s">
        <v>91</v>
      </c>
      <c r="L31" s="7" t="s">
        <v>33</v>
      </c>
    </row>
    <row r="32" spans="2:3" ht="16.5" customHeight="1">
      <c r="B32" s="5"/>
      <c r="C32" s="4"/>
    </row>
    <row r="33" spans="1:12" ht="16.5" customHeight="1">
      <c r="A33" t="s">
        <v>7</v>
      </c>
      <c r="B33" s="5" t="s">
        <v>43</v>
      </c>
      <c r="C33" s="4" t="s">
        <v>9</v>
      </c>
      <c r="D33" s="7" t="s">
        <v>14</v>
      </c>
      <c r="E33" s="7" t="s">
        <v>11</v>
      </c>
      <c r="F33" s="7" t="s">
        <v>13</v>
      </c>
      <c r="G33" s="7" t="s">
        <v>11</v>
      </c>
      <c r="H33" s="7" t="s">
        <v>12</v>
      </c>
      <c r="I33" s="7" t="s">
        <v>44</v>
      </c>
      <c r="J33" s="7" t="s">
        <v>11</v>
      </c>
      <c r="K33" s="7" t="s">
        <v>12</v>
      </c>
      <c r="L33" s="7" t="s">
        <v>10</v>
      </c>
    </row>
    <row r="34" spans="1:21" ht="16.5" customHeight="1">
      <c r="A34" t="s">
        <v>17</v>
      </c>
      <c r="B34" s="5">
        <v>1</v>
      </c>
      <c r="C34" s="4" t="s">
        <v>51</v>
      </c>
      <c r="D34" s="7" t="s">
        <v>80</v>
      </c>
      <c r="E34" s="7" t="s">
        <v>30</v>
      </c>
      <c r="F34" s="7" t="s">
        <v>93</v>
      </c>
      <c r="G34" s="7" t="s">
        <v>30</v>
      </c>
      <c r="H34" s="7" t="s">
        <v>31</v>
      </c>
      <c r="I34" s="7" t="s">
        <v>131</v>
      </c>
      <c r="J34" s="7" t="s">
        <v>30</v>
      </c>
      <c r="K34" s="7" t="s">
        <v>31</v>
      </c>
      <c r="L34" s="7" t="s">
        <v>124</v>
      </c>
      <c r="Q34" s="8"/>
      <c r="R34" s="9"/>
      <c r="S34" s="8"/>
      <c r="T34" s="9"/>
      <c r="U34" s="10"/>
    </row>
    <row r="35" spans="1:21" ht="16.5" customHeight="1">
      <c r="A35" t="s">
        <v>17</v>
      </c>
      <c r="B35" s="5">
        <v>8</v>
      </c>
      <c r="C35" s="4" t="s">
        <v>2</v>
      </c>
      <c r="D35" s="7" t="s">
        <v>27</v>
      </c>
      <c r="E35" s="7" t="s">
        <v>35</v>
      </c>
      <c r="F35" s="7" t="s">
        <v>95</v>
      </c>
      <c r="G35" s="7" t="s">
        <v>32</v>
      </c>
      <c r="H35" s="7" t="s">
        <v>91</v>
      </c>
      <c r="I35" s="7" t="s">
        <v>128</v>
      </c>
      <c r="J35" s="7" t="s">
        <v>31</v>
      </c>
      <c r="K35" s="7" t="s">
        <v>34</v>
      </c>
      <c r="L35" s="7" t="s">
        <v>125</v>
      </c>
      <c r="Q35" s="8"/>
      <c r="R35" s="9"/>
      <c r="S35" s="8"/>
      <c r="T35" s="9"/>
      <c r="U35" s="10"/>
    </row>
    <row r="36" spans="1:21" ht="16.5" customHeight="1">
      <c r="A36" t="s">
        <v>17</v>
      </c>
      <c r="B36" s="5">
        <v>34</v>
      </c>
      <c r="C36" s="4" t="s">
        <v>15</v>
      </c>
      <c r="D36" s="7" t="s">
        <v>81</v>
      </c>
      <c r="E36" s="7" t="s">
        <v>31</v>
      </c>
      <c r="F36" s="7" t="s">
        <v>28</v>
      </c>
      <c r="G36" s="7" t="s">
        <v>35</v>
      </c>
      <c r="H36" s="7" t="s">
        <v>88</v>
      </c>
      <c r="I36" s="7" t="s">
        <v>127</v>
      </c>
      <c r="J36" s="7" t="s">
        <v>32</v>
      </c>
      <c r="K36" s="7" t="s">
        <v>34</v>
      </c>
      <c r="L36" s="7" t="s">
        <v>120</v>
      </c>
      <c r="Q36" s="8"/>
      <c r="R36" s="9"/>
      <c r="S36" s="8"/>
      <c r="T36" s="9"/>
      <c r="U36" s="10"/>
    </row>
    <row r="37" spans="1:12" ht="16.5" customHeight="1">
      <c r="A37" t="s">
        <v>17</v>
      </c>
      <c r="B37" s="5">
        <v>56</v>
      </c>
      <c r="C37" s="4" t="s">
        <v>50</v>
      </c>
      <c r="D37" s="7" t="s">
        <v>77</v>
      </c>
      <c r="E37" s="7" t="s">
        <v>32</v>
      </c>
      <c r="F37" s="7" t="s">
        <v>94</v>
      </c>
      <c r="G37" s="7" t="s">
        <v>31</v>
      </c>
      <c r="H37" s="7" t="s">
        <v>34</v>
      </c>
      <c r="I37" s="7" t="s">
        <v>132</v>
      </c>
      <c r="J37" s="7" t="s">
        <v>33</v>
      </c>
      <c r="K37" s="7" t="s">
        <v>34</v>
      </c>
      <c r="L37" s="7" t="s">
        <v>134</v>
      </c>
    </row>
    <row r="38" spans="1:21" ht="16.5" customHeight="1">
      <c r="A38" t="s">
        <v>17</v>
      </c>
      <c r="B38" s="5">
        <v>52</v>
      </c>
      <c r="C38" s="4" t="s">
        <v>42</v>
      </c>
      <c r="D38" s="7" t="s">
        <v>76</v>
      </c>
      <c r="E38" s="7" t="s">
        <v>33</v>
      </c>
      <c r="F38" s="7" t="s">
        <v>93</v>
      </c>
      <c r="G38" s="7" t="s">
        <v>34</v>
      </c>
      <c r="H38" s="7" t="s">
        <v>88</v>
      </c>
      <c r="I38" s="7" t="s">
        <v>27</v>
      </c>
      <c r="J38" s="7" t="s">
        <v>35</v>
      </c>
      <c r="K38" s="7" t="s">
        <v>88</v>
      </c>
      <c r="L38" s="7" t="s">
        <v>135</v>
      </c>
      <c r="Q38" s="8"/>
      <c r="R38" s="9"/>
      <c r="S38" s="8"/>
      <c r="T38" s="9"/>
      <c r="U38" s="10"/>
    </row>
    <row r="39" spans="1:12" ht="16.5" customHeight="1">
      <c r="A39" t="s">
        <v>17</v>
      </c>
      <c r="B39" s="5">
        <v>51</v>
      </c>
      <c r="C39" s="4" t="s">
        <v>41</v>
      </c>
      <c r="D39" s="7" t="s">
        <v>28</v>
      </c>
      <c r="E39" s="7" t="s">
        <v>35</v>
      </c>
      <c r="F39" s="7" t="s">
        <v>96</v>
      </c>
      <c r="G39" s="7" t="s">
        <v>33</v>
      </c>
      <c r="H39" s="7" t="s">
        <v>97</v>
      </c>
      <c r="I39" s="7" t="s">
        <v>28</v>
      </c>
      <c r="J39" s="7" t="s">
        <v>35</v>
      </c>
      <c r="K39" s="7" t="s">
        <v>97</v>
      </c>
      <c r="L39" s="7" t="s">
        <v>136</v>
      </c>
    </row>
    <row r="40" spans="2:21" ht="16.5" customHeight="1">
      <c r="B40" s="5"/>
      <c r="C40" s="4"/>
      <c r="Q40" s="8"/>
      <c r="R40" s="9"/>
      <c r="S40" s="8"/>
      <c r="T40" s="9"/>
      <c r="U40" s="10"/>
    </row>
    <row r="41" spans="1:12" ht="16.5" customHeight="1">
      <c r="A41" t="s">
        <v>7</v>
      </c>
      <c r="B41" s="5" t="s">
        <v>43</v>
      </c>
      <c r="C41" s="4" t="s">
        <v>9</v>
      </c>
      <c r="D41" s="7" t="s">
        <v>14</v>
      </c>
      <c r="E41" s="7" t="s">
        <v>11</v>
      </c>
      <c r="F41" s="7" t="s">
        <v>13</v>
      </c>
      <c r="G41" s="7" t="s">
        <v>11</v>
      </c>
      <c r="H41" s="7" t="s">
        <v>12</v>
      </c>
      <c r="I41" s="7" t="s">
        <v>44</v>
      </c>
      <c r="J41" s="7" t="s">
        <v>11</v>
      </c>
      <c r="K41" s="7" t="s">
        <v>12</v>
      </c>
      <c r="L41" s="7" t="s">
        <v>10</v>
      </c>
    </row>
    <row r="42" spans="1:22" ht="16.5" customHeight="1">
      <c r="A42" t="s">
        <v>18</v>
      </c>
      <c r="B42" s="5">
        <v>35</v>
      </c>
      <c r="C42" s="4" t="s">
        <v>16</v>
      </c>
      <c r="D42" s="7" t="s">
        <v>79</v>
      </c>
      <c r="E42" s="7" t="s">
        <v>31</v>
      </c>
      <c r="F42" s="7" t="s">
        <v>98</v>
      </c>
      <c r="G42" s="7" t="s">
        <v>30</v>
      </c>
      <c r="H42" s="7" t="s">
        <v>32</v>
      </c>
      <c r="I42" s="7" t="s">
        <v>129</v>
      </c>
      <c r="J42" s="7" t="s">
        <v>30</v>
      </c>
      <c r="K42" s="7" t="s">
        <v>31</v>
      </c>
      <c r="L42" s="7" t="s">
        <v>124</v>
      </c>
      <c r="Q42" s="8"/>
      <c r="R42" s="8"/>
      <c r="S42" s="9"/>
      <c r="T42" s="8"/>
      <c r="U42" s="9"/>
      <c r="V42" s="10"/>
    </row>
    <row r="43" spans="1:12" ht="16.5" customHeight="1">
      <c r="A43" t="s">
        <v>18</v>
      </c>
      <c r="B43" s="5">
        <v>1</v>
      </c>
      <c r="C43" s="4" t="s">
        <v>52</v>
      </c>
      <c r="D43" s="7" t="s">
        <v>78</v>
      </c>
      <c r="E43" s="7" t="s">
        <v>30</v>
      </c>
      <c r="F43" s="7" t="s">
        <v>99</v>
      </c>
      <c r="G43" s="7" t="s">
        <v>31</v>
      </c>
      <c r="H43" s="7" t="s">
        <v>32</v>
      </c>
      <c r="I43" s="7" t="s">
        <v>130</v>
      </c>
      <c r="J43" s="7" t="s">
        <v>31</v>
      </c>
      <c r="K43" s="7" t="s">
        <v>32</v>
      </c>
      <c r="L43" s="7" t="s">
        <v>125</v>
      </c>
    </row>
    <row r="44" spans="2:21" ht="16.5" customHeight="1">
      <c r="B44" s="5"/>
      <c r="C44" s="4"/>
      <c r="Q44" s="8"/>
      <c r="R44" s="9"/>
      <c r="S44" s="8"/>
      <c r="T44" s="9"/>
      <c r="U44" s="10"/>
    </row>
    <row r="45" spans="2:22" ht="16.5" customHeight="1">
      <c r="B45" s="5"/>
      <c r="C45" s="4"/>
      <c r="Q45" s="8"/>
      <c r="R45" s="8"/>
      <c r="S45" s="9"/>
      <c r="T45" s="8"/>
      <c r="U45" s="9"/>
      <c r="V45" s="10"/>
    </row>
    <row r="46" spans="1:3" ht="16.5" customHeight="1">
      <c r="A46" t="s">
        <v>140</v>
      </c>
      <c r="B46" s="5"/>
      <c r="C46" s="4"/>
    </row>
    <row r="47" spans="1:21" ht="16.5" customHeight="1">
      <c r="A47" t="s">
        <v>141</v>
      </c>
      <c r="B47" s="5"/>
      <c r="C47" s="4" t="s">
        <v>144</v>
      </c>
      <c r="Q47" s="8"/>
      <c r="R47" s="9"/>
      <c r="S47" s="8"/>
      <c r="T47" s="9"/>
      <c r="U47" s="10"/>
    </row>
    <row r="48" spans="1:22" ht="16.5" customHeight="1">
      <c r="A48" t="s">
        <v>2</v>
      </c>
      <c r="B48" s="5"/>
      <c r="C48" s="4" t="s">
        <v>145</v>
      </c>
      <c r="R48" s="8"/>
      <c r="S48" s="9"/>
      <c r="T48" s="8"/>
      <c r="U48" s="9"/>
      <c r="V48" s="10"/>
    </row>
    <row r="49" spans="1:21" ht="16.5" customHeight="1">
      <c r="A49" t="s">
        <v>58</v>
      </c>
      <c r="B49" s="5"/>
      <c r="C49" s="4" t="s">
        <v>146</v>
      </c>
      <c r="Q49" s="8"/>
      <c r="R49" s="9"/>
      <c r="S49" s="8"/>
      <c r="T49" s="9"/>
      <c r="U49" s="10"/>
    </row>
    <row r="50" spans="2:21" ht="16.5" customHeight="1">
      <c r="B50" s="5"/>
      <c r="C50" s="4"/>
      <c r="Q50" s="8"/>
      <c r="R50" s="9"/>
      <c r="S50" s="8"/>
      <c r="T50" s="9"/>
      <c r="U50" s="10"/>
    </row>
  </sheetData>
  <printOptions gridLines="1" horizontalCentered="1"/>
  <pageMargins left="0.2362204724409449" right="0.31496062992125984" top="0.66" bottom="0.47" header="0.35433070866141736" footer="0.2755905511811024"/>
  <pageSetup horizontalDpi="300" verticalDpi="300" orientation="landscape" paperSize="9" scale="110" r:id="rId1"/>
  <headerFooter alignWithMargins="0">
    <oddHeader>&amp;CSPRINT</oddHeader>
    <oddFooter>&amp;RPotsepa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J1" sqref="J1:O17"/>
    </sheetView>
  </sheetViews>
  <sheetFormatPr defaultColWidth="9.140625" defaultRowHeight="19.5" customHeight="1"/>
  <cols>
    <col min="1" max="1" width="9.140625" style="24" customWidth="1"/>
    <col min="2" max="4" width="9.140625" style="35" customWidth="1"/>
  </cols>
  <sheetData>
    <row r="1" spans="1:15" ht="19.5" customHeight="1">
      <c r="A1" s="23"/>
      <c r="B1" s="32"/>
      <c r="C1" s="32" t="s">
        <v>116</v>
      </c>
      <c r="D1" s="32"/>
      <c r="E1" s="21"/>
      <c r="F1" s="21"/>
      <c r="J1" s="21"/>
      <c r="K1" s="21"/>
      <c r="L1" s="21"/>
      <c r="M1" s="21"/>
      <c r="N1" s="21"/>
      <c r="O1" s="21"/>
    </row>
    <row r="2" spans="1:15" ht="19.5" customHeight="1">
      <c r="A2" s="23"/>
      <c r="B2" s="32" t="s">
        <v>57</v>
      </c>
      <c r="C2" s="32"/>
      <c r="D2" s="32"/>
      <c r="E2" s="21"/>
      <c r="F2" s="21"/>
      <c r="G2" s="22"/>
      <c r="H2" s="22"/>
      <c r="I2" s="22"/>
      <c r="J2" s="21"/>
      <c r="K2" s="21" t="s">
        <v>117</v>
      </c>
      <c r="O2" s="21"/>
    </row>
    <row r="3" spans="1:15" ht="19.5" customHeight="1">
      <c r="A3" s="23" t="s">
        <v>37</v>
      </c>
      <c r="B3" s="32"/>
      <c r="C3" s="32"/>
      <c r="D3" s="32"/>
      <c r="E3" s="21"/>
      <c r="F3" s="23"/>
      <c r="G3" s="32"/>
      <c r="H3" s="32"/>
      <c r="I3" s="32"/>
      <c r="J3" s="21"/>
      <c r="K3" s="21"/>
      <c r="L3" s="22"/>
      <c r="M3" s="22"/>
      <c r="N3" s="22"/>
      <c r="O3" s="21"/>
    </row>
    <row r="4" spans="1:15" ht="19.5" customHeight="1">
      <c r="A4" s="23" t="s">
        <v>45</v>
      </c>
      <c r="B4" s="32"/>
      <c r="C4" s="32"/>
      <c r="D4" s="32"/>
      <c r="E4" s="21"/>
      <c r="F4" s="23"/>
      <c r="G4" s="32"/>
      <c r="H4" s="32"/>
      <c r="I4" s="32"/>
      <c r="J4" s="21"/>
      <c r="K4" s="22" t="s">
        <v>118</v>
      </c>
      <c r="L4" s="40"/>
      <c r="M4" s="36"/>
      <c r="N4" s="36"/>
      <c r="O4" s="21"/>
    </row>
    <row r="5" spans="1:15" ht="19.5" customHeight="1">
      <c r="A5" s="23">
        <v>1</v>
      </c>
      <c r="B5" s="33">
        <v>51</v>
      </c>
      <c r="C5" s="33">
        <v>4</v>
      </c>
      <c r="D5" s="33"/>
      <c r="E5" s="21"/>
      <c r="F5" s="23"/>
      <c r="G5" s="34"/>
      <c r="H5" s="34"/>
      <c r="I5" s="34"/>
      <c r="J5" s="21"/>
      <c r="K5" s="40"/>
      <c r="L5" s="41">
        <v>47</v>
      </c>
      <c r="M5" s="41"/>
      <c r="N5" s="41">
        <v>212</v>
      </c>
      <c r="O5" s="40"/>
    </row>
    <row r="6" spans="5:15" ht="19.5" customHeight="1">
      <c r="E6" s="21"/>
      <c r="F6" s="23"/>
      <c r="G6" s="34"/>
      <c r="H6" s="34"/>
      <c r="I6" s="34"/>
      <c r="J6" s="21"/>
      <c r="K6" s="40">
        <v>8</v>
      </c>
      <c r="L6" s="41"/>
      <c r="M6" s="41">
        <v>14</v>
      </c>
      <c r="N6" s="41"/>
      <c r="O6" s="40">
        <v>31</v>
      </c>
    </row>
    <row r="7" spans="1:15" ht="19.5" customHeight="1">
      <c r="A7" s="23" t="s">
        <v>46</v>
      </c>
      <c r="B7" s="34"/>
      <c r="C7" s="34"/>
      <c r="D7" s="34"/>
      <c r="E7" s="21"/>
      <c r="F7" s="23"/>
      <c r="G7" s="34"/>
      <c r="H7" s="34"/>
      <c r="I7" s="34"/>
      <c r="J7" s="21"/>
      <c r="K7" s="40"/>
      <c r="L7" s="41">
        <v>4</v>
      </c>
      <c r="M7" s="41"/>
      <c r="N7" s="41">
        <v>11</v>
      </c>
      <c r="O7" s="40"/>
    </row>
    <row r="8" spans="1:15" ht="19.5" customHeight="1">
      <c r="A8" s="23">
        <v>2</v>
      </c>
      <c r="B8" s="33">
        <v>1</v>
      </c>
      <c r="C8" s="33">
        <v>22</v>
      </c>
      <c r="E8" s="21"/>
      <c r="F8" s="23"/>
      <c r="G8" s="34"/>
      <c r="H8" s="34"/>
      <c r="I8" s="34"/>
      <c r="J8" s="21"/>
      <c r="K8" s="21"/>
      <c r="L8" s="22"/>
      <c r="M8" s="22"/>
      <c r="N8" s="22"/>
      <c r="O8" s="21"/>
    </row>
    <row r="9" spans="5:15" ht="19.5" customHeight="1">
      <c r="E9" s="21"/>
      <c r="F9" s="23"/>
      <c r="G9" s="34"/>
      <c r="H9" s="34"/>
      <c r="I9" s="34"/>
      <c r="J9" s="21"/>
      <c r="K9" s="21"/>
      <c r="L9" s="22"/>
      <c r="M9" s="22"/>
      <c r="N9" s="22"/>
      <c r="O9" s="21"/>
    </row>
    <row r="10" spans="1:15" ht="19.5" customHeight="1">
      <c r="A10" s="23" t="s">
        <v>45</v>
      </c>
      <c r="E10" s="21"/>
      <c r="F10" s="23"/>
      <c r="G10" s="34"/>
      <c r="H10" s="34"/>
      <c r="I10" s="34"/>
      <c r="J10" s="21"/>
      <c r="K10" s="26" t="s">
        <v>119</v>
      </c>
      <c r="L10" s="42"/>
      <c r="M10" s="42"/>
      <c r="N10" s="42"/>
      <c r="O10" s="21"/>
    </row>
    <row r="11" spans="1:15" ht="19.5" customHeight="1">
      <c r="A11" s="23">
        <v>3</v>
      </c>
      <c r="B11" s="33">
        <v>92</v>
      </c>
      <c r="C11" s="33">
        <v>5</v>
      </c>
      <c r="D11" s="33"/>
      <c r="E11" s="21"/>
      <c r="F11" s="23"/>
      <c r="G11" s="34"/>
      <c r="H11" s="34"/>
      <c r="I11" s="34"/>
      <c r="J11" s="21"/>
      <c r="K11" s="27"/>
      <c r="L11" s="40">
        <v>29</v>
      </c>
      <c r="M11" s="40">
        <v>6</v>
      </c>
      <c r="N11" s="40">
        <v>20</v>
      </c>
      <c r="O11" s="21"/>
    </row>
    <row r="12" spans="5:15" ht="19.5" customHeight="1">
      <c r="E12" s="22"/>
      <c r="F12" s="23"/>
      <c r="G12" s="34"/>
      <c r="H12" s="34"/>
      <c r="I12" s="34"/>
      <c r="J12" s="21"/>
      <c r="K12" s="26"/>
      <c r="L12" s="39"/>
      <c r="M12" s="39"/>
      <c r="N12" s="38"/>
      <c r="O12" s="22"/>
    </row>
    <row r="13" spans="1:15" ht="19.5" customHeight="1">
      <c r="A13" s="23" t="s">
        <v>47</v>
      </c>
      <c r="E13" s="22"/>
      <c r="F13" s="23"/>
      <c r="G13" s="34"/>
      <c r="H13" s="34"/>
      <c r="I13" s="34"/>
      <c r="J13" s="21"/>
      <c r="K13" s="28"/>
      <c r="L13" s="28"/>
      <c r="M13" s="28"/>
      <c r="N13" s="22"/>
      <c r="O13" s="22"/>
    </row>
    <row r="14" spans="1:15" ht="19.5" customHeight="1">
      <c r="A14" s="23">
        <v>5</v>
      </c>
      <c r="B14" s="33">
        <v>51</v>
      </c>
      <c r="C14" s="33">
        <v>8</v>
      </c>
      <c r="D14" s="33">
        <v>34</v>
      </c>
      <c r="E14" s="22"/>
      <c r="F14" s="23"/>
      <c r="G14" s="34"/>
      <c r="H14" s="34"/>
      <c r="I14" s="34"/>
      <c r="J14" s="21"/>
      <c r="K14" s="26"/>
      <c r="L14" s="26"/>
      <c r="M14" s="30"/>
      <c r="N14" s="30"/>
      <c r="O14" s="22"/>
    </row>
    <row r="15" spans="5:15" ht="19.5" customHeight="1">
      <c r="E15" s="22"/>
      <c r="F15" s="22"/>
      <c r="G15" s="22"/>
      <c r="H15" s="22"/>
      <c r="I15" s="22"/>
      <c r="J15" s="21"/>
      <c r="K15" s="26"/>
      <c r="L15" s="37"/>
      <c r="M15" s="37"/>
      <c r="N15" s="37"/>
      <c r="O15" s="22"/>
    </row>
    <row r="16" spans="1:15" ht="19.5" customHeight="1">
      <c r="A16" s="23" t="s">
        <v>56</v>
      </c>
      <c r="B16" s="34"/>
      <c r="C16" s="34"/>
      <c r="D16" s="34"/>
      <c r="E16" s="22"/>
      <c r="F16" s="23"/>
      <c r="G16" s="34"/>
      <c r="H16" s="34"/>
      <c r="I16" s="34"/>
      <c r="J16" s="21"/>
      <c r="K16" s="26"/>
      <c r="L16" s="26"/>
      <c r="M16" s="30"/>
      <c r="N16" s="30"/>
      <c r="O16" s="22"/>
    </row>
    <row r="17" spans="1:15" ht="19.5" customHeight="1">
      <c r="A17" s="23">
        <v>6</v>
      </c>
      <c r="B17" s="33">
        <v>1</v>
      </c>
      <c r="C17" s="33">
        <v>35</v>
      </c>
      <c r="D17" s="33"/>
      <c r="E17" s="22"/>
      <c r="F17" s="23"/>
      <c r="G17" s="34"/>
      <c r="H17" s="34"/>
      <c r="I17" s="34"/>
      <c r="J17" s="21"/>
      <c r="K17" s="26"/>
      <c r="L17" s="26"/>
      <c r="M17" s="30"/>
      <c r="N17" s="30"/>
      <c r="O17" s="22"/>
    </row>
    <row r="18" spans="5:15" ht="19.5" customHeight="1">
      <c r="E18" s="21"/>
      <c r="F18" s="22"/>
      <c r="G18" s="22"/>
      <c r="H18" s="22"/>
      <c r="I18" s="22"/>
      <c r="J18" s="21"/>
      <c r="K18" s="26"/>
      <c r="L18" s="26"/>
      <c r="M18" s="30"/>
      <c r="N18" s="30"/>
      <c r="O18" s="22"/>
    </row>
    <row r="19" spans="1:15" ht="19.5" customHeight="1">
      <c r="A19" s="23" t="s">
        <v>47</v>
      </c>
      <c r="B19" s="36"/>
      <c r="C19" s="34"/>
      <c r="D19" s="34"/>
      <c r="E19" s="21"/>
      <c r="F19" s="21"/>
      <c r="G19" s="22"/>
      <c r="H19" s="22"/>
      <c r="I19" s="22"/>
      <c r="J19" s="29"/>
      <c r="K19" s="30"/>
      <c r="L19" s="30"/>
      <c r="M19" s="30"/>
      <c r="N19" s="30"/>
      <c r="O19" s="22"/>
    </row>
    <row r="20" spans="1:15" ht="19.5" customHeight="1">
      <c r="A20" s="23">
        <v>7</v>
      </c>
      <c r="B20" s="33">
        <v>52</v>
      </c>
      <c r="C20" s="33">
        <v>56</v>
      </c>
      <c r="D20" s="33">
        <v>1</v>
      </c>
      <c r="E20" s="21"/>
      <c r="F20" s="23"/>
      <c r="G20" s="34"/>
      <c r="H20" s="34"/>
      <c r="I20" s="34"/>
      <c r="J20" s="21"/>
      <c r="K20" s="22"/>
      <c r="L20" s="22"/>
      <c r="M20" s="22"/>
      <c r="N20" s="22"/>
      <c r="O20" s="22"/>
    </row>
    <row r="21" spans="5:15" ht="19.5" customHeight="1">
      <c r="E21" s="22"/>
      <c r="J21" s="22"/>
      <c r="K21" s="22"/>
      <c r="L21" s="22"/>
      <c r="M21" s="22"/>
      <c r="N21" s="22"/>
      <c r="O21" s="22"/>
    </row>
    <row r="22" spans="5:15" ht="19.5" customHeight="1">
      <c r="E22" s="22"/>
      <c r="F22" s="22"/>
      <c r="J22" s="22"/>
      <c r="K22" s="22"/>
      <c r="L22" s="22"/>
      <c r="M22" s="22"/>
      <c r="N22" s="22"/>
      <c r="O22" s="22"/>
    </row>
    <row r="23" spans="5:15" ht="19.5" customHeight="1">
      <c r="E23" s="22"/>
      <c r="F23" s="22"/>
      <c r="J23" s="22"/>
      <c r="K23" s="22"/>
      <c r="L23" s="22"/>
      <c r="M23" s="22"/>
      <c r="N23" s="22"/>
      <c r="O23" s="22"/>
    </row>
    <row r="24" spans="5:15" ht="19.5" customHeight="1">
      <c r="E24" s="22"/>
      <c r="F24" s="22"/>
      <c r="J24" s="25"/>
      <c r="K24" s="25"/>
      <c r="L24" s="25"/>
      <c r="M24" s="25"/>
      <c r="N24" s="25"/>
      <c r="O24" s="25"/>
    </row>
    <row r="25" spans="5:15" ht="19.5" customHeight="1">
      <c r="E25" s="22"/>
      <c r="F25" s="22"/>
      <c r="J25" s="25"/>
      <c r="K25" s="22"/>
      <c r="L25" s="22"/>
      <c r="M25" s="22"/>
      <c r="N25" s="22"/>
      <c r="O25" s="22"/>
    </row>
    <row r="26" spans="5:15" ht="19.5" customHeight="1">
      <c r="E26" s="22"/>
      <c r="F26" s="22"/>
      <c r="J26" s="22"/>
      <c r="K26" s="22"/>
      <c r="L26" s="22"/>
      <c r="M26" s="22"/>
      <c r="N26" s="22"/>
      <c r="O26" s="22"/>
    </row>
    <row r="27" spans="5:15" ht="19.5" customHeight="1">
      <c r="E27" s="22"/>
      <c r="F27" s="22"/>
      <c r="J27" s="22"/>
      <c r="K27" s="22"/>
      <c r="L27" s="22"/>
      <c r="M27" s="22"/>
      <c r="N27" s="22"/>
      <c r="O27" s="22"/>
    </row>
    <row r="28" spans="5:15" ht="19.5" customHeight="1">
      <c r="E28" s="22"/>
      <c r="F28" s="22"/>
      <c r="J28" s="25"/>
      <c r="K28" s="22"/>
      <c r="L28" s="22"/>
      <c r="M28" s="22"/>
      <c r="N28" s="22"/>
      <c r="O28" s="22"/>
    </row>
    <row r="29" spans="5:15" ht="19.5" customHeight="1">
      <c r="E29" s="22"/>
      <c r="F29" s="22"/>
      <c r="J29" s="25"/>
      <c r="K29" s="22"/>
      <c r="L29" s="22"/>
      <c r="M29" s="22"/>
      <c r="N29" s="22"/>
      <c r="O29" s="22"/>
    </row>
    <row r="30" spans="5:15" ht="19.5" customHeight="1">
      <c r="E30" s="22"/>
      <c r="F30" s="22"/>
      <c r="J30" s="25"/>
      <c r="K30" s="22"/>
      <c r="L30" s="22"/>
      <c r="M30" s="22"/>
      <c r="N30" s="22"/>
      <c r="O30" s="22"/>
    </row>
    <row r="31" spans="5:15" ht="19.5" customHeight="1">
      <c r="E31" s="22"/>
      <c r="F31" s="22"/>
      <c r="J31" s="25"/>
      <c r="K31" s="22"/>
      <c r="L31" s="22"/>
      <c r="M31" s="22"/>
      <c r="N31" s="22"/>
      <c r="O31" s="22"/>
    </row>
    <row r="32" spans="5:15" ht="19.5" customHeight="1">
      <c r="E32" s="22"/>
      <c r="F32" s="22"/>
      <c r="J32" s="25"/>
      <c r="K32" s="22"/>
      <c r="L32" s="22"/>
      <c r="M32" s="22"/>
      <c r="N32" s="22"/>
      <c r="O32" s="22"/>
    </row>
    <row r="33" spans="5:15" ht="19.5" customHeight="1">
      <c r="E33" s="22"/>
      <c r="F33" s="22"/>
      <c r="J33" s="25"/>
      <c r="K33" s="22"/>
      <c r="L33" s="22"/>
      <c r="M33" s="22"/>
      <c r="N33" s="22"/>
      <c r="O33" s="22"/>
    </row>
    <row r="34" spans="5:15" ht="19.5" customHeight="1">
      <c r="E34" s="22"/>
      <c r="F34" s="22"/>
      <c r="J34" s="25"/>
      <c r="K34" s="22"/>
      <c r="L34" s="22"/>
      <c r="M34" s="22"/>
      <c r="N34" s="22"/>
      <c r="O34" s="22"/>
    </row>
    <row r="35" spans="5:15" ht="19.5" customHeight="1">
      <c r="E35" s="22"/>
      <c r="F35" s="22"/>
      <c r="J35" s="25"/>
      <c r="K35" s="22"/>
      <c r="L35" s="22"/>
      <c r="M35" s="22"/>
      <c r="N35" s="22"/>
      <c r="O35" s="22"/>
    </row>
    <row r="36" spans="10:15" ht="19.5" customHeight="1">
      <c r="J36" s="25"/>
      <c r="K36" s="22"/>
      <c r="L36" s="22"/>
      <c r="M36" s="22"/>
      <c r="N36" s="22"/>
      <c r="O36" s="22"/>
    </row>
    <row r="37" spans="10:15" ht="19.5" customHeight="1">
      <c r="J37" s="25"/>
      <c r="K37" s="22"/>
      <c r="L37" s="22"/>
      <c r="M37" s="22"/>
      <c r="N37" s="22"/>
      <c r="O37" s="22"/>
    </row>
    <row r="38" spans="10:15" ht="19.5" customHeight="1">
      <c r="J38" s="25"/>
      <c r="K38" s="22"/>
      <c r="L38" s="22"/>
      <c r="M38" s="22"/>
      <c r="N38" s="22"/>
      <c r="O38" s="22"/>
    </row>
    <row r="39" spans="10:15" ht="19.5" customHeight="1">
      <c r="J39" s="25"/>
      <c r="K39" s="22"/>
      <c r="L39" s="22"/>
      <c r="M39" s="22"/>
      <c r="N39" s="22"/>
      <c r="O39" s="22"/>
    </row>
    <row r="40" spans="10:15" ht="19.5" customHeight="1">
      <c r="J40" s="25"/>
      <c r="K40" s="22"/>
      <c r="L40" s="22"/>
      <c r="M40" s="22"/>
      <c r="N40" s="22"/>
      <c r="O40" s="22"/>
    </row>
    <row r="41" spans="10:15" ht="19.5" customHeight="1">
      <c r="J41" s="22"/>
      <c r="K41" s="22"/>
      <c r="L41" s="22"/>
      <c r="M41" s="22"/>
      <c r="N41" s="22"/>
      <c r="O41" s="22"/>
    </row>
    <row r="42" spans="10:15" ht="19.5" customHeight="1">
      <c r="J42" s="22"/>
      <c r="K42" s="22"/>
      <c r="L42" s="22"/>
      <c r="M42" s="22"/>
      <c r="N42" s="22"/>
      <c r="O42" s="2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30"/>
  <sheetViews>
    <sheetView workbookViewId="0" topLeftCell="A1">
      <selection activeCell="M24" sqref="M24"/>
    </sheetView>
  </sheetViews>
  <sheetFormatPr defaultColWidth="9.140625" defaultRowHeight="12.75"/>
  <cols>
    <col min="1" max="1" width="4.00390625" style="12" bestFit="1" customWidth="1"/>
    <col min="2" max="2" width="18.28125" style="11" bestFit="1" customWidth="1"/>
    <col min="3" max="3" width="3.140625" style="11" customWidth="1"/>
    <col min="4" max="4" width="4.00390625" style="11" bestFit="1" customWidth="1"/>
    <col min="5" max="5" width="16.7109375" style="11" bestFit="1" customWidth="1"/>
    <col min="6" max="7" width="4.00390625" style="11" customWidth="1"/>
    <col min="8" max="8" width="17.8515625" style="11" bestFit="1" customWidth="1"/>
    <col min="9" max="9" width="4.28125" style="11" customWidth="1"/>
    <col min="10" max="10" width="0" style="11" hidden="1" customWidth="1"/>
    <col min="11" max="11" width="4.00390625" style="11" bestFit="1" customWidth="1"/>
    <col min="12" max="12" width="14.57421875" style="11" bestFit="1" customWidth="1"/>
    <col min="13" max="13" width="9.140625" style="11" customWidth="1"/>
    <col min="14" max="14" width="3.00390625" style="11" bestFit="1" customWidth="1"/>
    <col min="15" max="15" width="16.7109375" style="11" bestFit="1" customWidth="1"/>
    <col min="16" max="16" width="9.140625" style="11" customWidth="1"/>
    <col min="17" max="17" width="3.00390625" style="11" bestFit="1" customWidth="1"/>
    <col min="18" max="18" width="17.8515625" style="11" bestFit="1" customWidth="1"/>
    <col min="19" max="16384" width="9.140625" style="11" customWidth="1"/>
  </cols>
  <sheetData>
    <row r="1" spans="1:13" ht="12.75">
      <c r="A1" s="44" t="str">
        <f>CONCATENATE("SPRINT (",COUNTA(B3:B20,E3:E20,H3:H20,L3:L20),")")</f>
        <v>SPRINT (17)</v>
      </c>
      <c r="B1" s="44"/>
      <c r="C1" s="44"/>
      <c r="D1" s="44"/>
      <c r="E1" s="44"/>
      <c r="F1" s="44"/>
      <c r="G1" s="44"/>
      <c r="H1" s="44"/>
      <c r="I1" s="44"/>
      <c r="J1" s="13"/>
      <c r="K1" s="13"/>
      <c r="L1" s="13"/>
      <c r="M1" s="13"/>
    </row>
    <row r="2" spans="1:13" ht="12.75">
      <c r="A2" s="14" t="s">
        <v>36</v>
      </c>
      <c r="B2" s="15" t="str">
        <f>CONCATENATE("NOORED (",COUNTA(B3:B20),")")</f>
        <v>NOORED (5)</v>
      </c>
      <c r="C2" s="15"/>
      <c r="D2" s="15" t="s">
        <v>36</v>
      </c>
      <c r="E2" s="15" t="str">
        <f>CONCATENATE("ESIVEDU (",COUNTA(E3:E20),")")</f>
        <v>ESIVEDU (6)</v>
      </c>
      <c r="F2" s="15"/>
      <c r="G2" s="15" t="s">
        <v>36</v>
      </c>
      <c r="H2" s="15" t="str">
        <f>CONCATENATE("TAGAVEDU (",COUNTA(H3:H20),")")</f>
        <v>TAGAVEDU (2)</v>
      </c>
      <c r="I2" s="15"/>
      <c r="J2" s="13"/>
      <c r="K2" s="13" t="s">
        <v>36</v>
      </c>
      <c r="L2" s="13" t="str">
        <f>CONCATENATE("NAISED (",COUNTA(L3:L20),")")</f>
        <v>NAISED (4)</v>
      </c>
      <c r="M2" s="13"/>
    </row>
    <row r="3" spans="1:13" ht="12.75">
      <c r="A3" s="14">
        <v>5</v>
      </c>
      <c r="B3" s="16" t="s">
        <v>53</v>
      </c>
      <c r="C3" s="16"/>
      <c r="D3" s="31">
        <v>1</v>
      </c>
      <c r="E3" s="20" t="s">
        <v>51</v>
      </c>
      <c r="F3" s="16"/>
      <c r="G3" s="16">
        <v>1</v>
      </c>
      <c r="H3" s="13" t="s">
        <v>52</v>
      </c>
      <c r="I3" s="13"/>
      <c r="J3" s="13"/>
      <c r="K3" s="13">
        <v>1</v>
      </c>
      <c r="L3" s="13" t="s">
        <v>49</v>
      </c>
      <c r="M3" s="13"/>
    </row>
    <row r="4" spans="1:13" ht="12.75">
      <c r="A4" s="15">
        <v>51</v>
      </c>
      <c r="B4" s="13" t="s">
        <v>54</v>
      </c>
      <c r="C4" s="13"/>
      <c r="D4" s="14">
        <v>8</v>
      </c>
      <c r="E4" s="13" t="s">
        <v>2</v>
      </c>
      <c r="F4" s="13"/>
      <c r="G4" s="13">
        <v>35</v>
      </c>
      <c r="H4" s="13" t="s">
        <v>16</v>
      </c>
      <c r="I4" s="13"/>
      <c r="J4" s="13"/>
      <c r="K4" s="13">
        <v>22</v>
      </c>
      <c r="L4" s="13" t="s">
        <v>40</v>
      </c>
      <c r="M4" s="13"/>
    </row>
    <row r="5" spans="1:13" ht="12.75">
      <c r="A5" s="15">
        <v>4</v>
      </c>
      <c r="B5" s="13" t="s">
        <v>55</v>
      </c>
      <c r="C5" s="13"/>
      <c r="D5" s="15">
        <v>56</v>
      </c>
      <c r="E5" s="13" t="s">
        <v>50</v>
      </c>
      <c r="F5" s="13"/>
      <c r="G5" s="13"/>
      <c r="H5" s="13"/>
      <c r="I5" s="13"/>
      <c r="J5" s="13"/>
      <c r="K5" s="13">
        <v>210</v>
      </c>
      <c r="L5" s="13" t="s">
        <v>24</v>
      </c>
      <c r="M5" s="13"/>
    </row>
    <row r="6" spans="1:13" ht="12.75">
      <c r="A6" s="15">
        <v>92</v>
      </c>
      <c r="B6" s="13" t="s">
        <v>29</v>
      </c>
      <c r="C6" s="13"/>
      <c r="D6" s="15">
        <v>52</v>
      </c>
      <c r="E6" s="13" t="s">
        <v>42</v>
      </c>
      <c r="F6" s="13"/>
      <c r="G6" s="13"/>
      <c r="H6" s="13"/>
      <c r="I6" s="13"/>
      <c r="J6" s="13"/>
      <c r="K6" s="13">
        <v>150</v>
      </c>
      <c r="L6" s="13" t="s">
        <v>1</v>
      </c>
      <c r="M6" s="13"/>
    </row>
    <row r="7" spans="1:13" ht="12.75">
      <c r="A7" s="14">
        <v>1</v>
      </c>
      <c r="B7" s="13" t="s">
        <v>0</v>
      </c>
      <c r="C7" s="13"/>
      <c r="D7" s="15">
        <v>51</v>
      </c>
      <c r="E7" s="13" t="s">
        <v>41</v>
      </c>
      <c r="F7" s="13"/>
      <c r="G7" s="13"/>
      <c r="H7" s="13"/>
      <c r="I7" s="13"/>
      <c r="J7" s="13"/>
      <c r="K7" s="13"/>
      <c r="L7" s="13"/>
      <c r="M7" s="13"/>
    </row>
    <row r="8" spans="1:13" ht="12.75">
      <c r="A8" s="15"/>
      <c r="B8" s="13"/>
      <c r="C8" s="13"/>
      <c r="D8" s="15">
        <v>34</v>
      </c>
      <c r="E8" s="13" t="s">
        <v>15</v>
      </c>
      <c r="F8" s="13"/>
      <c r="G8" s="13"/>
      <c r="H8" s="13"/>
      <c r="I8" s="13"/>
      <c r="J8" s="13"/>
      <c r="K8" s="13"/>
      <c r="L8" s="13"/>
      <c r="M8" s="13"/>
    </row>
    <row r="9" spans="1:13" ht="12.75">
      <c r="A9" s="15"/>
      <c r="B9" s="13"/>
      <c r="C9" s="13"/>
      <c r="D9" s="15"/>
      <c r="E9" s="13"/>
      <c r="F9" s="13"/>
      <c r="G9" s="13"/>
      <c r="H9" s="13"/>
      <c r="I9" s="13"/>
      <c r="J9" s="13"/>
      <c r="K9" s="13"/>
      <c r="L9" s="13"/>
      <c r="M9" s="13"/>
    </row>
    <row r="10" spans="1:13" ht="12.75">
      <c r="A10" s="15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2.75">
      <c r="A11" s="15"/>
      <c r="B11" s="13"/>
      <c r="C11" s="13"/>
      <c r="D11" s="14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2.75">
      <c r="A12" s="15"/>
      <c r="B12" s="13"/>
      <c r="C12" s="13"/>
      <c r="D12" s="14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2.75">
      <c r="A13" s="15"/>
      <c r="B13" s="13"/>
      <c r="C13" s="13"/>
      <c r="D13" s="14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5"/>
      <c r="B14" s="13"/>
      <c r="C14" s="13"/>
      <c r="D14" s="14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.75">
      <c r="A15" s="15"/>
      <c r="B15" s="13"/>
      <c r="C15" s="13"/>
      <c r="D15" s="14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2.75">
      <c r="A16" s="15"/>
      <c r="B16" s="13"/>
      <c r="C16" s="13"/>
      <c r="D16" s="14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.75">
      <c r="A17" s="13"/>
      <c r="B17" s="13"/>
      <c r="C17" s="13"/>
      <c r="D17" s="14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2.75">
      <c r="A18" s="18"/>
      <c r="B18" s="13"/>
      <c r="C18" s="13"/>
      <c r="D18" s="18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2.75">
      <c r="A19" s="18"/>
      <c r="B19" s="13"/>
      <c r="C19" s="13"/>
      <c r="D19" s="18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2.75">
      <c r="A20" s="18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.75">
      <c r="A21" s="18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2.75">
      <c r="A22" s="44" t="str">
        <f>CONCATENATE("KROSS (",COUNTA(B25:B54,E25:E37,H25:H37),")")</f>
        <v>KROSS (10)</v>
      </c>
      <c r="B22" s="44"/>
      <c r="C22" s="44"/>
      <c r="D22" s="44"/>
      <c r="E22" s="44"/>
      <c r="F22" s="44"/>
      <c r="G22" s="44"/>
      <c r="H22" s="44"/>
      <c r="I22" s="13"/>
      <c r="J22" s="13"/>
      <c r="K22" s="13"/>
      <c r="L22" s="13"/>
      <c r="M22" s="13"/>
    </row>
    <row r="23" spans="1:13" ht="12.75">
      <c r="A23" s="14"/>
      <c r="B23" s="15"/>
      <c r="C23" s="15"/>
      <c r="D23" s="15"/>
      <c r="E23" s="15"/>
      <c r="F23" s="15"/>
      <c r="G23" s="15"/>
      <c r="H23" s="15"/>
      <c r="I23" s="13"/>
      <c r="J23" s="13"/>
      <c r="K23" s="13"/>
      <c r="L23" s="13"/>
      <c r="M23" s="13"/>
    </row>
    <row r="24" spans="1:13" ht="12.75">
      <c r="A24" s="19" t="s">
        <v>36</v>
      </c>
      <c r="B24" s="17" t="str">
        <f>CONCATENATE("NOORED (",COUNTA(B25:B54),")")</f>
        <v>NOORED (3)</v>
      </c>
      <c r="C24" s="16"/>
      <c r="D24" s="17" t="s">
        <v>8</v>
      </c>
      <c r="E24" s="17" t="str">
        <f>CONCATENATE("ESIVEDU (",COUNTA(E25:E37),")")</f>
        <v>ESIVEDU (4)</v>
      </c>
      <c r="F24" s="16"/>
      <c r="G24" s="17" t="s">
        <v>8</v>
      </c>
      <c r="H24" s="17" t="str">
        <f>CONCATENATE("TAGAVEDU (",COUNTA(H25:H37),")")</f>
        <v>TAGAVEDU (3)</v>
      </c>
      <c r="I24" s="13"/>
      <c r="J24" s="13"/>
      <c r="K24" s="13"/>
      <c r="L24" s="13"/>
      <c r="M24" s="13"/>
    </row>
    <row r="25" spans="1:13" ht="12.75">
      <c r="A25" s="12">
        <v>4</v>
      </c>
      <c r="B25" s="11" t="s">
        <v>55</v>
      </c>
      <c r="C25" s="13"/>
      <c r="D25" s="13">
        <v>8</v>
      </c>
      <c r="E25" s="13" t="s">
        <v>2</v>
      </c>
      <c r="F25" s="13"/>
      <c r="G25" s="13">
        <v>29</v>
      </c>
      <c r="H25" s="13" t="s">
        <v>6</v>
      </c>
      <c r="I25" s="13"/>
      <c r="J25" s="13"/>
      <c r="K25" s="13"/>
      <c r="L25" s="13"/>
      <c r="M25" s="13"/>
    </row>
    <row r="26" spans="1:13" ht="12.75">
      <c r="A26" s="18">
        <v>11</v>
      </c>
      <c r="B26" s="13" t="s">
        <v>4</v>
      </c>
      <c r="C26" s="13"/>
      <c r="D26" s="13">
        <v>212</v>
      </c>
      <c r="E26" s="13" t="s">
        <v>5</v>
      </c>
      <c r="F26" s="13"/>
      <c r="G26" s="18">
        <v>6</v>
      </c>
      <c r="H26" s="13" t="s">
        <v>3</v>
      </c>
      <c r="I26" s="13"/>
      <c r="J26" s="13"/>
      <c r="K26" s="13"/>
      <c r="L26" s="13"/>
      <c r="M26" s="13"/>
    </row>
    <row r="27" spans="1:13" ht="12.75">
      <c r="A27" s="13">
        <v>14</v>
      </c>
      <c r="B27" s="13" t="s">
        <v>26</v>
      </c>
      <c r="C27" s="13"/>
      <c r="D27" s="13">
        <v>47</v>
      </c>
      <c r="E27" s="13" t="s">
        <v>19</v>
      </c>
      <c r="F27" s="13"/>
      <c r="G27" s="18">
        <v>20</v>
      </c>
      <c r="H27" s="13" t="s">
        <v>25</v>
      </c>
      <c r="I27" s="13"/>
      <c r="J27" s="13"/>
      <c r="K27" s="13"/>
      <c r="L27" s="13"/>
      <c r="M27" s="13"/>
    </row>
    <row r="28" spans="1:13" ht="12.75">
      <c r="A28" s="13"/>
      <c r="B28" s="13"/>
      <c r="C28" s="13"/>
      <c r="D28" s="13">
        <v>31</v>
      </c>
      <c r="E28" s="13" t="s">
        <v>58</v>
      </c>
      <c r="F28" s="13"/>
      <c r="G28" s="13"/>
      <c r="H28" s="13"/>
      <c r="I28" s="13"/>
      <c r="J28" s="13"/>
      <c r="K28" s="13"/>
      <c r="L28" s="13"/>
      <c r="M28" s="13"/>
    </row>
    <row r="29" spans="1:13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</sheetData>
  <mergeCells count="2">
    <mergeCell ref="A1:I1"/>
    <mergeCell ref="A22:H22"/>
  </mergeCells>
  <printOptions horizontalCentered="1" verticalCentered="1"/>
  <pageMargins left="0.2362204724409449" right="0.5118110236220472" top="0.5118110236220472" bottom="0.5905511811023623" header="0.31496062992125984" footer="0.3937007874015748"/>
  <pageSetup horizontalDpi="300" verticalDpi="300" orientation="landscape" paperSize="9" scale="120" r:id="rId1"/>
  <headerFooter alignWithMargins="0">
    <oddHeader>&amp;COsalejad</oddHeader>
    <oddFooter>&amp;RPotsepa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Tõnis Uutar</dc:creator>
  <cp:keywords/>
  <dc:description/>
  <cp:lastModifiedBy> </cp:lastModifiedBy>
  <cp:lastPrinted>2009-06-20T12:32:56Z</cp:lastPrinted>
  <dcterms:created xsi:type="dcterms:W3CDTF">2007-06-30T06:19:03Z</dcterms:created>
  <dcterms:modified xsi:type="dcterms:W3CDTF">2009-06-23T14:20:58Z</dcterms:modified>
  <cp:category/>
  <cp:version/>
  <cp:contentType/>
  <cp:contentStatus/>
</cp:coreProperties>
</file>