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38" firstSheet="3" activeTab="3"/>
  </bookViews>
  <sheets>
    <sheet name="Startlist" sheetId="1" r:id="rId1"/>
    <sheet name="Start 2. Day" sheetId="2" r:id="rId2"/>
    <sheet name="Results 1.Day" sheetId="3" r:id="rId3"/>
    <sheet name="Results" sheetId="4" r:id="rId4"/>
    <sheet name="Baltic Cup" sheetId="5" r:id="rId5"/>
    <sheet name="Michelin Cup" sheetId="6" r:id="rId6"/>
    <sheet name="Winners" sheetId="7" r:id="rId7"/>
    <sheet name="Teams" sheetId="8" r:id="rId8"/>
    <sheet name="Retired" sheetId="9" r:id="rId9"/>
    <sheet name="Penalt" sheetId="10" r:id="rId10"/>
    <sheet name="Speed" sheetId="11" r:id="rId11"/>
    <sheet name="Classes" sheetId="12" r:id="rId12"/>
    <sheet name="Power Stage" sheetId="13" r:id="rId13"/>
    <sheet name="Overall Result" sheetId="14" r:id="rId14"/>
  </sheets>
  <definedNames>
    <definedName name="_xlnm._FilterDatabase" localSheetId="0" hidden="1">'Startlist'!$A$7:$I$86</definedName>
    <definedName name="EXCKLASS" localSheetId="11">'Classes'!$C$8:$F$17</definedName>
    <definedName name="EXCPENAL" localSheetId="9">'Penalt'!$A$7:$J$16</definedName>
    <definedName name="EXCPENAL_1" localSheetId="9">'Penalt'!#REF!</definedName>
    <definedName name="EXCPENAL_2" localSheetId="9">'Penalt'!#REF!</definedName>
    <definedName name="EXCPENAL_3" localSheetId="9">'Penalt'!#REF!</definedName>
    <definedName name="EXCPENAL_4" localSheetId="9">'Penalt'!#REF!</definedName>
    <definedName name="EXCRETIR" localSheetId="8">'Retired'!$A$8:$H$26</definedName>
    <definedName name="EXCSTART" localSheetId="13">'Overall Result'!$A$8:$J$86</definedName>
    <definedName name="EXCSTART" localSheetId="12">'Power Stage'!$A$8:$J$68</definedName>
    <definedName name="EXCSTART" localSheetId="1">'Start 2. Day'!$A$8:$J$83</definedName>
    <definedName name="EXCSTART" localSheetId="0">'Startlist'!$A$8:$J$86</definedName>
    <definedName name="GGG" localSheetId="3">'Results'!$A$8:$O$165</definedName>
    <definedName name="GGG" localSheetId="2">'Results 1.Day'!$A$8:$I$165</definedName>
    <definedName name="_xlnm.Print_Area" localSheetId="4">'Baltic Cup'!$A$1:$H$28</definedName>
    <definedName name="_xlnm.Print_Area" localSheetId="5">'Michelin Cup'!$A$1:$H$34</definedName>
    <definedName name="_xlnm.Print_Area" localSheetId="9">'Penalt'!$A$1:$I$19</definedName>
    <definedName name="_xlnm.Print_Area" localSheetId="3">'Results'!$A$1:$N$165</definedName>
    <definedName name="_xlnm.Print_Area" localSheetId="2">'Results 1.Day'!$A$1:$H$165</definedName>
    <definedName name="_xlnm.Print_Area" localSheetId="8">'Retired'!$A$1:$G$26</definedName>
    <definedName name="_xlnm.Print_Area" localSheetId="10">'Speed'!$A$1:$K$37</definedName>
    <definedName name="_xlnm.Print_Area" localSheetId="1">'Start 2. Day'!$A$1:$I$83</definedName>
    <definedName name="_xlnm.Print_Area" localSheetId="0">'Startlist'!$A$1:$I$86</definedName>
    <definedName name="_xlnm.Print_Area" localSheetId="7">'Teams'!$A$1:$H$43</definedName>
  </definedNames>
  <calcPr fullCalcOnLoad="1"/>
</workbook>
</file>

<file path=xl/sharedStrings.xml><?xml version="1.0" encoding="utf-8"?>
<sst xmlns="http://schemas.openxmlformats.org/spreadsheetml/2006/main" count="6067" uniqueCount="2174">
  <si>
    <t>VIP</t>
  </si>
  <si>
    <t>Alo Ivask</t>
  </si>
  <si>
    <t>Margus Murakas</t>
  </si>
  <si>
    <t>Rein Jōessar</t>
  </si>
  <si>
    <t>Alexander Gorlanov</t>
  </si>
  <si>
    <t>Maciej Rzeznik</t>
  </si>
  <si>
    <t>Przemyslaw Mazur</t>
  </si>
  <si>
    <t>POL</t>
  </si>
  <si>
    <t>Georgy Troshkin</t>
  </si>
  <si>
    <t>Dmitry Tagirov</t>
  </si>
  <si>
    <t>Anna Zavershinskaya</t>
  </si>
  <si>
    <t>Yury Sidorenko</t>
  </si>
  <si>
    <t>Jaan Pōldsepp</t>
  </si>
  <si>
    <t>Sergey Uger</t>
  </si>
  <si>
    <t>Cone Forest Rally Team</t>
  </si>
  <si>
    <t>Alexey Mersianov</t>
  </si>
  <si>
    <t>Dmitry Chumak</t>
  </si>
  <si>
    <t>Jarmo Vōsa</t>
  </si>
  <si>
    <t>Andrus Vahi</t>
  </si>
  <si>
    <t>Timmu Kōrge</t>
  </si>
  <si>
    <t>Vaz 2108</t>
  </si>
  <si>
    <t>Prorex Racing</t>
  </si>
  <si>
    <t>Henri Hallik</t>
  </si>
  <si>
    <t>Mitsubishi Lancer Evo 7</t>
  </si>
  <si>
    <t>Kevin Kuusik</t>
  </si>
  <si>
    <t>Rain Johanson</t>
  </si>
  <si>
    <t>Erik Sher</t>
  </si>
  <si>
    <t>Raino Verliin</t>
  </si>
  <si>
    <t>Evgeny Dmitriev</t>
  </si>
  <si>
    <t>Terttu Pasanen</t>
  </si>
  <si>
    <t>Edgars Balodis</t>
  </si>
  <si>
    <t>Ivo Pukis</t>
  </si>
  <si>
    <t>Vallo Nuuter</t>
  </si>
  <si>
    <t>Lauri Rüga</t>
  </si>
  <si>
    <t>Lauri Luts</t>
  </si>
  <si>
    <t>Jaanus Piller</t>
  </si>
  <si>
    <t>Renault Clio</t>
  </si>
  <si>
    <t>Henry Asi</t>
  </si>
  <si>
    <t>Martin Ansi</t>
  </si>
  <si>
    <t>Erki Pints</t>
  </si>
  <si>
    <t>Tomi Rönnemaa</t>
  </si>
  <si>
    <t>Toyota Corolla 1600 GT</t>
  </si>
  <si>
    <t>MM-Motorsport</t>
  </si>
  <si>
    <t>Prorehv Rally Team</t>
  </si>
  <si>
    <t>Andrus Toom</t>
  </si>
  <si>
    <t>Andres Ots</t>
  </si>
  <si>
    <t>Catwees Honda Racing</t>
  </si>
  <si>
    <t>Hendrik Kers</t>
  </si>
  <si>
    <t>Viljo Vider</t>
  </si>
  <si>
    <t>Mitsubishi Lancer Evo 5</t>
  </si>
  <si>
    <t>Roland Murakas</t>
  </si>
  <si>
    <t>Kalle Adler</t>
  </si>
  <si>
    <t>Vadim Kuznetsov</t>
  </si>
  <si>
    <t>Allan Ilves</t>
  </si>
  <si>
    <t>Miko-Ove Niinemäe</t>
  </si>
  <si>
    <t>Lembit Soe</t>
  </si>
  <si>
    <t>Ahto Pihlas</t>
  </si>
  <si>
    <t>Toyota Starlet</t>
  </si>
  <si>
    <t>Ken Torn</t>
  </si>
  <si>
    <t>Riivo Mesila</t>
  </si>
  <si>
    <t>Mitsubishi Colt</t>
  </si>
  <si>
    <t>Sander Siniorg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</si>
  <si>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</si>
  <si>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</si>
  <si>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</si>
  <si>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</si>
  <si>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</si>
  <si>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</si>
  <si>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</si>
  <si>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</si>
  <si>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</si>
  <si>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</si>
  <si>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</si>
  <si>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</si>
  <si>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</si>
  <si>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</si>
  <si>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</si>
  <si>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</si>
  <si>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</si>
  <si>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</si>
  <si>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</si>
  <si>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</si>
  <si>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</si>
  <si>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</si>
  <si>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</si>
  <si>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</si>
  <si>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</si>
  <si>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</si>
  <si>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</si>
  <si>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</si>
  <si>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</si>
  <si>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</si>
  <si>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</si>
  <si>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</si>
  <si>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</si>
  <si>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</si>
  <si>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</si>
  <si>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</si>
  <si>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</si>
  <si>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</si>
  <si>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</si>
  <si>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</si>
  <si>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</si>
  <si>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</si>
  <si>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</si>
  <si>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</si>
  <si>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</si>
  <si>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</si>
  <si>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Harju KEK Ralliklubi</t>
  </si>
  <si>
    <t>FIN</t>
  </si>
  <si>
    <t>Subaru Impreza WRX STI</t>
  </si>
  <si>
    <t>Subaru Impreza</t>
  </si>
  <si>
    <t>OK TSK</t>
  </si>
  <si>
    <t>BMW M3</t>
  </si>
  <si>
    <t>Ken Järveoja</t>
  </si>
  <si>
    <t>A-Racing</t>
  </si>
  <si>
    <t>Lada Samara</t>
  </si>
  <si>
    <t>Marko Mättik</t>
  </si>
  <si>
    <t>Toomas Tauk</t>
  </si>
  <si>
    <t>SK Villu</t>
  </si>
  <si>
    <t>Jaan Pettai</t>
  </si>
  <si>
    <t>Lada VFTS</t>
  </si>
  <si>
    <t>VW Golf</t>
  </si>
  <si>
    <t>Märjamaa Rally Team</t>
  </si>
  <si>
    <t>N4</t>
  </si>
  <si>
    <t>Mitsubishi Lancer Evo 9</t>
  </si>
  <si>
    <t>A8</t>
  </si>
  <si>
    <t>A7</t>
  </si>
  <si>
    <t>E12</t>
  </si>
  <si>
    <t>E11</t>
  </si>
  <si>
    <t>Rando Turja</t>
  </si>
  <si>
    <t>Ain Sepp</t>
  </si>
  <si>
    <t>Sander Pärn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</si>
  <si>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</si>
  <si>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</si>
  <si>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</si>
  <si>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</si>
  <si>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</si>
  <si>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</si>
  <si>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Martin Kangur</t>
  </si>
  <si>
    <t>Kristo Subi</t>
  </si>
  <si>
    <t>Teele Sepp</t>
  </si>
  <si>
    <t>Markus Abram</t>
  </si>
  <si>
    <t>Merkomar Motorsport</t>
  </si>
  <si>
    <t xml:space="preserve">    Special stages</t>
  </si>
  <si>
    <t>1.</t>
  </si>
  <si>
    <t>Honda Civic Type-R</t>
  </si>
  <si>
    <t>Roman Kapustin</t>
  </si>
  <si>
    <t>00</t>
  </si>
  <si>
    <t>0</t>
  </si>
  <si>
    <t>A6</t>
  </si>
  <si>
    <t>Mart Ojaperv</t>
  </si>
  <si>
    <t>Janis Vorobjovs</t>
  </si>
  <si>
    <t>Guntars Zicans</t>
  </si>
  <si>
    <t>LAT</t>
  </si>
  <si>
    <t>Vorobjovs Racing</t>
  </si>
  <si>
    <t>Ago Ahu</t>
  </si>
  <si>
    <t>Kalle Ahu</t>
  </si>
  <si>
    <t>Sports Racing Technologies</t>
  </si>
  <si>
    <t>Mitsubishi Lancer Evo 6</t>
  </si>
  <si>
    <t>David Sultanjants</t>
  </si>
  <si>
    <t>Vasily Gryazin</t>
  </si>
  <si>
    <t>Meelis Orgla</t>
  </si>
  <si>
    <t>BMW Compact</t>
  </si>
  <si>
    <t>Timo Kasesalu</t>
  </si>
  <si>
    <t>Evgeny Kalachev</t>
  </si>
  <si>
    <t>8:50</t>
  </si>
  <si>
    <t>8:53</t>
  </si>
  <si>
    <t>8:56</t>
  </si>
  <si>
    <t>Baltic Winter Cup</t>
  </si>
  <si>
    <t>Drivers</t>
  </si>
  <si>
    <t>Nat</t>
  </si>
  <si>
    <t>Class</t>
  </si>
  <si>
    <t>R2</t>
  </si>
  <si>
    <t>R3</t>
  </si>
  <si>
    <t>17:50</t>
  </si>
  <si>
    <t>17:53</t>
  </si>
  <si>
    <t>17:56</t>
  </si>
  <si>
    <t>5th Võrumaa Winter Rally 2012</t>
  </si>
  <si>
    <t>February 25-26, 2012</t>
  </si>
  <si>
    <t>Võru</t>
  </si>
  <si>
    <t>18:00</t>
  </si>
  <si>
    <t>18:02</t>
  </si>
  <si>
    <t>18:04</t>
  </si>
  <si>
    <t>Rainer Aus</t>
  </si>
  <si>
    <t>Carglass Rally Team</t>
  </si>
  <si>
    <t>18:06</t>
  </si>
  <si>
    <t>18:08</t>
  </si>
  <si>
    <t>18:10</t>
  </si>
  <si>
    <t>Tom Rist</t>
  </si>
  <si>
    <t>18:12</t>
  </si>
  <si>
    <t>18:14</t>
  </si>
  <si>
    <t>Renee Pohl</t>
  </si>
  <si>
    <t>18:16</t>
  </si>
  <si>
    <t>Valeriy Gorban</t>
  </si>
  <si>
    <t>Andrii Nikolaiev</t>
  </si>
  <si>
    <t>UKR</t>
  </si>
  <si>
    <t>Mentos Ascania Racing</t>
  </si>
  <si>
    <t>18:18</t>
  </si>
  <si>
    <t>18:20</t>
  </si>
  <si>
    <t>R4</t>
  </si>
  <si>
    <t>18:22</t>
  </si>
  <si>
    <t>18:24</t>
  </si>
  <si>
    <t>Andis Neiksans</t>
  </si>
  <si>
    <t>RUS / LAT</t>
  </si>
  <si>
    <t>Automotoprojektai Rally Team</t>
  </si>
  <si>
    <t>18:26</t>
  </si>
  <si>
    <t>18:28</t>
  </si>
  <si>
    <t>18:30</t>
  </si>
  <si>
    <t>Oliver Ojaperv</t>
  </si>
  <si>
    <t>Jarno Talve</t>
  </si>
  <si>
    <t>18:32</t>
  </si>
  <si>
    <t>Yurii Kochmar</t>
  </si>
  <si>
    <t>Sergii Koval</t>
  </si>
  <si>
    <t>Odessa Rally Team</t>
  </si>
  <si>
    <t>18:34</t>
  </si>
  <si>
    <t>Alexey Lukyanuk</t>
  </si>
  <si>
    <t>Alexey Arnautov</t>
  </si>
  <si>
    <t>Rayban Rally Style</t>
  </si>
  <si>
    <t>18:36</t>
  </si>
  <si>
    <t>Alexsander Mikhaylov</t>
  </si>
  <si>
    <t>Normunds Kokins</t>
  </si>
  <si>
    <t>18:38</t>
  </si>
  <si>
    <t>18:40</t>
  </si>
  <si>
    <t>Honda Civic Type-R R3</t>
  </si>
  <si>
    <t>18:42</t>
  </si>
  <si>
    <t>Priit Ollino</t>
  </si>
  <si>
    <t>Urmas Roosimaa</t>
  </si>
  <si>
    <t>Renault Clio R3</t>
  </si>
  <si>
    <t>18:44</t>
  </si>
  <si>
    <t>18:46</t>
  </si>
  <si>
    <t>18:48</t>
  </si>
  <si>
    <t>Martin Valter</t>
  </si>
  <si>
    <t>Ford Fiesta</t>
  </si>
  <si>
    <t>18:50</t>
  </si>
  <si>
    <t>Cristen Laos</t>
  </si>
  <si>
    <t>18:52</t>
  </si>
  <si>
    <t>ECOM Motorsport</t>
  </si>
  <si>
    <t>18:54</t>
  </si>
  <si>
    <t>18:56</t>
  </si>
  <si>
    <t>Kristen Kelement</t>
  </si>
  <si>
    <t>Citroen C2R2 Max</t>
  </si>
  <si>
    <t>18:58</t>
  </si>
  <si>
    <t>19:00</t>
  </si>
  <si>
    <t>Alexey Shemet</t>
  </si>
  <si>
    <t>19:02</t>
  </si>
  <si>
    <t>Vitaliy Pushkar</t>
  </si>
  <si>
    <t>Ivan Mishyn</t>
  </si>
  <si>
    <t>Sana Plus Rally Team</t>
  </si>
  <si>
    <t>19:04</t>
  </si>
  <si>
    <t>Vladimir Afonin</t>
  </si>
  <si>
    <t>19:06</t>
  </si>
  <si>
    <t>Henri Raide</t>
  </si>
  <si>
    <t>Raido Raidam</t>
  </si>
  <si>
    <t>19:08</t>
  </si>
  <si>
    <t>ASRT</t>
  </si>
  <si>
    <t>19:10</t>
  </si>
  <si>
    <t>Andrey Konovalenko</t>
  </si>
  <si>
    <t>BLISS</t>
  </si>
  <si>
    <t>19:12</t>
  </si>
  <si>
    <t>Oleksiy Kikireshko</t>
  </si>
  <si>
    <t>Sergei Larens</t>
  </si>
  <si>
    <t>UKR / EST</t>
  </si>
  <si>
    <t>19:14</t>
  </si>
  <si>
    <t>Gints Bremze</t>
  </si>
  <si>
    <t>Toms Freibergs</t>
  </si>
  <si>
    <t>Norde Racing Team</t>
  </si>
  <si>
    <t>19:16</t>
  </si>
  <si>
    <t>19:18</t>
  </si>
  <si>
    <t>Viljar Ventsel</t>
  </si>
  <si>
    <t>Rainer Virve</t>
  </si>
  <si>
    <t>19:20</t>
  </si>
  <si>
    <t>19:22</t>
  </si>
  <si>
    <t>19:24</t>
  </si>
  <si>
    <t>19:26</t>
  </si>
  <si>
    <t>19:28</t>
  </si>
  <si>
    <t>Ralfs Sirmacis</t>
  </si>
  <si>
    <t>Maris Kulss</t>
  </si>
  <si>
    <t>19:30</t>
  </si>
  <si>
    <t>Vladimir Ivanov</t>
  </si>
  <si>
    <t>Oleg Zimin</t>
  </si>
  <si>
    <t>19:32</t>
  </si>
  <si>
    <t>19:34</t>
  </si>
  <si>
    <t>Janis Berkis</t>
  </si>
  <si>
    <t>Edgars Ceporjus</t>
  </si>
  <si>
    <t>NJ Racing</t>
  </si>
  <si>
    <t>19:36</t>
  </si>
  <si>
    <t>Laitse Rallypark</t>
  </si>
  <si>
    <t>Mitsubishi Lancer Evo 8</t>
  </si>
  <si>
    <t>19:38</t>
  </si>
  <si>
    <t>19:40</t>
  </si>
  <si>
    <t>Dmitry Korolev</t>
  </si>
  <si>
    <t>19:42</t>
  </si>
  <si>
    <t>Ivan Ostapchenko</t>
  </si>
  <si>
    <t>Sergii Vansovych</t>
  </si>
  <si>
    <t>19:44</t>
  </si>
  <si>
    <t>19:46</t>
  </si>
  <si>
    <t>Didzis Blums</t>
  </si>
  <si>
    <t>Aigars Rencis</t>
  </si>
  <si>
    <t>19:48</t>
  </si>
  <si>
    <t>Rünno Ubinhain</t>
  </si>
  <si>
    <t>Riho Teinveld</t>
  </si>
  <si>
    <t>19:50</t>
  </si>
  <si>
    <t>Yuriy Osokin</t>
  </si>
  <si>
    <t>19:52</t>
  </si>
  <si>
    <t>Inessa Tushkanova</t>
  </si>
  <si>
    <t>19:54</t>
  </si>
  <si>
    <t>Alari Kupri</t>
  </si>
  <si>
    <t>19:56</t>
  </si>
  <si>
    <t>19:58</t>
  </si>
  <si>
    <t>Madis Mägi</t>
  </si>
  <si>
    <t>Jaan Halliste</t>
  </si>
  <si>
    <t>Yellow Racing</t>
  </si>
  <si>
    <t>20:00</t>
  </si>
  <si>
    <t>Ivar Rühka</t>
  </si>
  <si>
    <t>Citroen C2R2</t>
  </si>
  <si>
    <t>20:02</t>
  </si>
  <si>
    <t>Dmitry Nikonchuk</t>
  </si>
  <si>
    <t>Elena Nikonchuk</t>
  </si>
  <si>
    <t>ART Rally</t>
  </si>
  <si>
    <t>BMW 316I</t>
  </si>
  <si>
    <t>20:04</t>
  </si>
  <si>
    <t>20:06</t>
  </si>
  <si>
    <t>Margus Sōōrumaa</t>
  </si>
  <si>
    <t>Renault Clio Ragnotti</t>
  </si>
  <si>
    <t>20:08</t>
  </si>
  <si>
    <t>20:10</t>
  </si>
  <si>
    <t>Tōnu Sepp</t>
  </si>
  <si>
    <t>Martin Rimmel</t>
  </si>
  <si>
    <t>20:12</t>
  </si>
  <si>
    <t>Denis Senin</t>
  </si>
  <si>
    <t>20:14</t>
  </si>
  <si>
    <t>Urmo Luts</t>
  </si>
  <si>
    <t>20:16</t>
  </si>
  <si>
    <t>20:18</t>
  </si>
  <si>
    <t>Priit Koik</t>
  </si>
  <si>
    <t>Uku Heldna</t>
  </si>
  <si>
    <t>BMW 318IS</t>
  </si>
  <si>
    <t>20:20</t>
  </si>
  <si>
    <t>Koit Repnau</t>
  </si>
  <si>
    <t>Kaido Kurvits</t>
  </si>
  <si>
    <t>20:22</t>
  </si>
  <si>
    <t>Guntis Lielkajis</t>
  </si>
  <si>
    <t>Vilnis Mikelsons</t>
  </si>
  <si>
    <t>Ciedra Racing Team</t>
  </si>
  <si>
    <t>20:24</t>
  </si>
  <si>
    <t>Aivo Mängel</t>
  </si>
  <si>
    <t>Karol Pert</t>
  </si>
  <si>
    <t>Optitrans Tehnikasport</t>
  </si>
  <si>
    <t>Audi 80</t>
  </si>
  <si>
    <t>20:26</t>
  </si>
  <si>
    <t>Raiko Aru</t>
  </si>
  <si>
    <t>Veiko Kullamäe</t>
  </si>
  <si>
    <t>BMW 325</t>
  </si>
  <si>
    <t>20:28</t>
  </si>
  <si>
    <t>20:30</t>
  </si>
  <si>
    <t>Senators Racing Team</t>
  </si>
  <si>
    <t>20:32</t>
  </si>
  <si>
    <t>Madis Vanaselja</t>
  </si>
  <si>
    <t>Jaanus Hōbemägi</t>
  </si>
  <si>
    <t>BMW 320</t>
  </si>
  <si>
    <t>20:34</t>
  </si>
  <si>
    <t>Marek Kärner</t>
  </si>
  <si>
    <t>Eero Kikerpill</t>
  </si>
  <si>
    <t>BMW 316</t>
  </si>
  <si>
    <t>20:36</t>
  </si>
  <si>
    <t>Janek Vallask</t>
  </si>
  <si>
    <t>Heldur Allas</t>
  </si>
  <si>
    <t>Ford Escort</t>
  </si>
  <si>
    <t>Margus Sarja</t>
  </si>
  <si>
    <t>Taavi Audova</t>
  </si>
  <si>
    <t>Ott Mesikäpp</t>
  </si>
  <si>
    <t>Alvar Kuutok</t>
  </si>
  <si>
    <t>Vaz 2105</t>
  </si>
  <si>
    <t>Indrek Napp</t>
  </si>
  <si>
    <t>Tarmo Mägi</t>
  </si>
  <si>
    <t>BLR / LIT</t>
  </si>
  <si>
    <t>ASK VIA Baltica</t>
  </si>
  <si>
    <t>8</t>
  </si>
  <si>
    <t>Results after Day 1</t>
  </si>
  <si>
    <t>Stardiprotokoll  2. päevale / Startlist for Day 2</t>
  </si>
  <si>
    <t>Overall result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</si>
  <si>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</si>
  <si>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</si>
  <si>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</si>
  <si>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</si>
  <si>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</si>
  <si>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</si>
  <si>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</si>
  <si>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</si>
  <si>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</si>
  <si>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</si>
  <si>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</si>
  <si>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</si>
  <si>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</si>
  <si>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</si>
  <si>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</si>
  <si>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</si>
  <si>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</si>
  <si>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</si>
  <si>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</si>
  <si>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</si>
  <si>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</si>
  <si>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</si>
  <si>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</si>
  <si>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</si>
  <si>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</si>
  <si>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</si>
  <si>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</si>
  <si>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</si>
  <si>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</si>
  <si>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</si>
  <si>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</si>
  <si>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</si>
  <si>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</si>
  <si>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</si>
  <si>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</si>
  <si>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</si>
  <si>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</si>
  <si>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</si>
  <si>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</si>
  <si>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</si>
  <si>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</si>
  <si>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</si>
  <si>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</si>
  <si>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</si>
  <si>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</si>
  <si>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</si>
  <si>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</si>
  <si>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</si>
  <si>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</si>
  <si>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</si>
  <si>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</si>
  <si>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</si>
  <si>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</si>
  <si>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</si>
  <si>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</si>
  <si>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</si>
  <si>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</si>
  <si>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</si>
  <si>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</si>
  <si>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</si>
  <si>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</si>
  <si>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</si>
  <si>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</si>
  <si>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</si>
  <si>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</si>
  <si>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</si>
  <si>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</si>
  <si>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</si>
  <si>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</si>
  <si>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</si>
  <si>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</si>
  <si>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</si>
  <si>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</si>
  <si>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</si>
  <si>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</si>
  <si>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</si>
  <si>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</si>
  <si>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</si>
  <si>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</si>
  <si>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>Aliaksey Sivirchukou</t>
  </si>
  <si>
    <t>Gediminas Celiesius</t>
  </si>
  <si>
    <t>Vasily Mirkotan</t>
  </si>
  <si>
    <t>Vyatseslav Galkin</t>
  </si>
  <si>
    <t>Alexey Kurnosov</t>
  </si>
  <si>
    <t>2.</t>
  </si>
  <si>
    <t>3.</t>
  </si>
  <si>
    <t>RayBan Rally Style</t>
  </si>
  <si>
    <t>4.</t>
  </si>
  <si>
    <t>5.</t>
  </si>
  <si>
    <t>G.M.Racing</t>
  </si>
  <si>
    <t>6.</t>
  </si>
  <si>
    <t>4WD</t>
  </si>
  <si>
    <t>E</t>
  </si>
  <si>
    <t>2WD</t>
  </si>
  <si>
    <t>Estonian Michelin Cup</t>
  </si>
  <si>
    <t>Power Stage - Special Stage 9</t>
  </si>
  <si>
    <t xml:space="preserve">  1/1</t>
  </si>
  <si>
    <t>Vorobjovs/Zicans</t>
  </si>
  <si>
    <t xml:space="preserve"> 2.58,0</t>
  </si>
  <si>
    <t xml:space="preserve"> 2.55,1</t>
  </si>
  <si>
    <t xml:space="preserve"> 8.46,7</t>
  </si>
  <si>
    <t>14.39,8</t>
  </si>
  <si>
    <t xml:space="preserve">   1/1</t>
  </si>
  <si>
    <t xml:space="preserve">   2/2</t>
  </si>
  <si>
    <t>+ 0.00,0</t>
  </si>
  <si>
    <t xml:space="preserve">  2/2</t>
  </si>
  <si>
    <t>Aus/Jōessar</t>
  </si>
  <si>
    <t xml:space="preserve"> 3.00,4</t>
  </si>
  <si>
    <t xml:space="preserve"> 2.56,0</t>
  </si>
  <si>
    <t xml:space="preserve"> 8.50,8</t>
  </si>
  <si>
    <t>14.47,2</t>
  </si>
  <si>
    <t xml:space="preserve">   3/3</t>
  </si>
  <si>
    <t>+ 0.07,4</t>
  </si>
  <si>
    <t xml:space="preserve">  3/3</t>
  </si>
  <si>
    <t>Jeets/Toom</t>
  </si>
  <si>
    <t xml:space="preserve"> 2.58,5</t>
  </si>
  <si>
    <t xml:space="preserve"> 2.58,3</t>
  </si>
  <si>
    <t xml:space="preserve"> 8.58,5</t>
  </si>
  <si>
    <t>14.55,3</t>
  </si>
  <si>
    <t xml:space="preserve">   4/4</t>
  </si>
  <si>
    <t>+ 0.15,5</t>
  </si>
  <si>
    <t xml:space="preserve">  4/4</t>
  </si>
  <si>
    <t>Murakas/Adler</t>
  </si>
  <si>
    <t xml:space="preserve"> 3.00,9</t>
  </si>
  <si>
    <t xml:space="preserve"> 3.01,0</t>
  </si>
  <si>
    <t xml:space="preserve"> 8.59,8</t>
  </si>
  <si>
    <t>15.01,7</t>
  </si>
  <si>
    <t xml:space="preserve">   5/5</t>
  </si>
  <si>
    <t>+ 0.21,9</t>
  </si>
  <si>
    <t xml:space="preserve">  5/5</t>
  </si>
  <si>
    <t>Plangi/Sarapuu</t>
  </si>
  <si>
    <t xml:space="preserve"> 3.00,6</t>
  </si>
  <si>
    <t xml:space="preserve"> 3.15,6</t>
  </si>
  <si>
    <t xml:space="preserve"> 8.46,2</t>
  </si>
  <si>
    <t>15.02,4</t>
  </si>
  <si>
    <t xml:space="preserve">   6/6</t>
  </si>
  <si>
    <t>+ 0.22,6</t>
  </si>
  <si>
    <t xml:space="preserve">  6/6</t>
  </si>
  <si>
    <t>Murakas/Rist</t>
  </si>
  <si>
    <t xml:space="preserve"> 3.03,1</t>
  </si>
  <si>
    <t xml:space="preserve"> 3.05,3</t>
  </si>
  <si>
    <t xml:space="preserve"> 9.32,1</t>
  </si>
  <si>
    <t>15.40,5</t>
  </si>
  <si>
    <t>+ 1.00,7</t>
  </si>
  <si>
    <t>Pärn/Järveoja</t>
  </si>
  <si>
    <t>Tagirov/Zavershinskaya</t>
  </si>
  <si>
    <t>Pohl/Hallik</t>
  </si>
  <si>
    <t>Gorban/Nikolaiev</t>
  </si>
  <si>
    <t>Kōrge/Pints</t>
  </si>
  <si>
    <t>Rzeznik/Mazur</t>
  </si>
  <si>
    <t>Sivirchukou/Celiesius</t>
  </si>
  <si>
    <t>Napp/Mägi</t>
  </si>
  <si>
    <t>Kers/Vider</t>
  </si>
  <si>
    <t>Gryazin/Troshkin</t>
  </si>
  <si>
    <t>Ojaperv/Talve</t>
  </si>
  <si>
    <t>Kochmar/Koval</t>
  </si>
  <si>
    <t>Lukyanuk/Arnautov</t>
  </si>
  <si>
    <t>Mikhaylov/Kokins</t>
  </si>
  <si>
    <t>Ahu/Ahu</t>
  </si>
  <si>
    <t>Kangur/Ots</t>
  </si>
  <si>
    <t>Ollino/Roosimaa</t>
  </si>
  <si>
    <t>Abram/Vōsa</t>
  </si>
  <si>
    <t>Mesikäpp/Kuutok</t>
  </si>
  <si>
    <t>Niinemäe/Valter</t>
  </si>
  <si>
    <t>Siniorg/Laos</t>
  </si>
  <si>
    <t>Subi/Sepp</t>
  </si>
  <si>
    <t>Sultanjants/Pōldsepp</t>
  </si>
  <si>
    <t>Kelement/Kasesalu</t>
  </si>
  <si>
    <t>Mersianov/Chumak</t>
  </si>
  <si>
    <t>Shemet/Neiksans</t>
  </si>
  <si>
    <t>Pushkar/Mishyn</t>
  </si>
  <si>
    <t>Uger/Afonin</t>
  </si>
  <si>
    <t>Raide/Raidam</t>
  </si>
  <si>
    <t>Sarja/Audova</t>
  </si>
  <si>
    <t>Sidorenko/Konovalenko</t>
  </si>
  <si>
    <t>Kikireshko/Larens</t>
  </si>
  <si>
    <t>Bremze/Freibergs</t>
  </si>
  <si>
    <t>Soe/Pihlas</t>
  </si>
  <si>
    <t>Ventsel/Virve</t>
  </si>
  <si>
    <t>Torn/Mesila</t>
  </si>
  <si>
    <t>Rönnemaa/Pasanen</t>
  </si>
  <si>
    <t>Vahi/Ivask</t>
  </si>
  <si>
    <t>Asi/Ansi</t>
  </si>
  <si>
    <t>Sirmacis/Kulss</t>
  </si>
  <si>
    <t>Ivanov/Zimin</t>
  </si>
  <si>
    <t>Johanson/Sher</t>
  </si>
  <si>
    <t>Berkis/Ceporjus</t>
  </si>
  <si>
    <t>Ilves/Orgla</t>
  </si>
  <si>
    <t>Vallask/Allas</t>
  </si>
  <si>
    <t>Korolev/Kalachev</t>
  </si>
  <si>
    <t>Ostapchenko/Vansovych</t>
  </si>
  <si>
    <t>Kuznetsov/Kapustin</t>
  </si>
  <si>
    <t>Blums/Rencis</t>
  </si>
  <si>
    <t>Ubinhain/Teinveld</t>
  </si>
  <si>
    <t>Osokin/Gorlanov</t>
  </si>
  <si>
    <t>Tushkanova/Mirkotan</t>
  </si>
  <si>
    <t>Nuuter/Kupri</t>
  </si>
  <si>
    <t>Mättik/Tauk</t>
  </si>
  <si>
    <t>Mägi/Halliste</t>
  </si>
  <si>
    <t>Rühka/Ojaperv</t>
  </si>
  <si>
    <t>Nikonchuk/Nikonchuk</t>
  </si>
  <si>
    <t>Turja/Sepp</t>
  </si>
  <si>
    <t>Kuusik/Sōōrumaa</t>
  </si>
  <si>
    <t>Pettai/Verliin</t>
  </si>
  <si>
    <t>Sepp/Rimmel</t>
  </si>
  <si>
    <t>Dmitriev/Senin</t>
  </si>
  <si>
    <t>Luts/Luts</t>
  </si>
  <si>
    <t>Kärner/Kikerpill</t>
  </si>
  <si>
    <t>Koik/Heldna</t>
  </si>
  <si>
    <t>Repnau/Kurvits</t>
  </si>
  <si>
    <t>Lielkajis/Mikelsons</t>
  </si>
  <si>
    <t>Mängel/Pert</t>
  </si>
  <si>
    <t>Aru/Kullamäe</t>
  </si>
  <si>
    <t>Rüga/Piller</t>
  </si>
  <si>
    <t>Balodis/Pukis</t>
  </si>
  <si>
    <t>Vanaselja/Hōbemägi</t>
  </si>
  <si>
    <t>Galkin/Kurnosov</t>
  </si>
  <si>
    <t xml:space="preserve">  11/9</t>
  </si>
  <si>
    <t xml:space="preserve"> 3.08,8</t>
  </si>
  <si>
    <t xml:space="preserve"> 3.03,8</t>
  </si>
  <si>
    <t xml:space="preserve"> 9.00,8</t>
  </si>
  <si>
    <t>15.13,4</t>
  </si>
  <si>
    <t xml:space="preserve">   8/8</t>
  </si>
  <si>
    <t>+ 0.33,6</t>
  </si>
  <si>
    <t xml:space="preserve">  7/7</t>
  </si>
  <si>
    <t xml:space="preserve"> 3.06,2</t>
  </si>
  <si>
    <t xml:space="preserve"> 3.02,4</t>
  </si>
  <si>
    <t xml:space="preserve"> 9.07,7</t>
  </si>
  <si>
    <t>15.16,3</t>
  </si>
  <si>
    <t xml:space="preserve">   7/7</t>
  </si>
  <si>
    <t>+ 0.36,5</t>
  </si>
  <si>
    <t xml:space="preserve">  8/1</t>
  </si>
  <si>
    <t xml:space="preserve"> 3.12,3</t>
  </si>
  <si>
    <t xml:space="preserve"> 3.07,2</t>
  </si>
  <si>
    <t xml:space="preserve"> 9.11,4</t>
  </si>
  <si>
    <t>15.30,9</t>
  </si>
  <si>
    <t xml:space="preserve">   9/1</t>
  </si>
  <si>
    <t>+ 0.51,1</t>
  </si>
  <si>
    <t xml:space="preserve"> 3.13,4</t>
  </si>
  <si>
    <t xml:space="preserve"> 9.22,2</t>
  </si>
  <si>
    <t>15.41,8</t>
  </si>
  <si>
    <t xml:space="preserve">  10/1</t>
  </si>
  <si>
    <t>+ 1.02,0</t>
  </si>
  <si>
    <t xml:space="preserve"> 3.14,2</t>
  </si>
  <si>
    <t xml:space="preserve"> 3.12,5</t>
  </si>
  <si>
    <t xml:space="preserve"> 9.28,7</t>
  </si>
  <si>
    <t>15.55,4</t>
  </si>
  <si>
    <t xml:space="preserve">  10/8</t>
  </si>
  <si>
    <t>+ 1.15,6</t>
  </si>
  <si>
    <t xml:space="preserve">   8/7</t>
  </si>
  <si>
    <t xml:space="preserve"> 3.06,7</t>
  </si>
  <si>
    <t xml:space="preserve"> 3.07,1</t>
  </si>
  <si>
    <t xml:space="preserve"> 9.05,9</t>
  </si>
  <si>
    <t>15.19,7</t>
  </si>
  <si>
    <t xml:space="preserve">   7/1</t>
  </si>
  <si>
    <t>+ 0.39,9</t>
  </si>
  <si>
    <t xml:space="preserve">  9/2</t>
  </si>
  <si>
    <t xml:space="preserve">  10/2</t>
  </si>
  <si>
    <t xml:space="preserve">   9/2</t>
  </si>
  <si>
    <t xml:space="preserve"> 10/8</t>
  </si>
  <si>
    <t xml:space="preserve">  14/10</t>
  </si>
  <si>
    <t xml:space="preserve"> 11/1</t>
  </si>
  <si>
    <t xml:space="preserve">  13/2</t>
  </si>
  <si>
    <t xml:space="preserve"> 3.11,9</t>
  </si>
  <si>
    <t xml:space="preserve"> 3.07,9</t>
  </si>
  <si>
    <t xml:space="preserve"> 9.27,6</t>
  </si>
  <si>
    <t>15.47,4</t>
  </si>
  <si>
    <t xml:space="preserve">  11/1</t>
  </si>
  <si>
    <t xml:space="preserve">  11/2</t>
  </si>
  <si>
    <t>+ 1.07,6</t>
  </si>
  <si>
    <t xml:space="preserve"> 3.20,9</t>
  </si>
  <si>
    <t xml:space="preserve"> 3.08,4</t>
  </si>
  <si>
    <t xml:space="preserve"> 9.22,6</t>
  </si>
  <si>
    <t>15.51,9</t>
  </si>
  <si>
    <t>+ 1.12,1</t>
  </si>
  <si>
    <t xml:space="preserve"> 3.10,2</t>
  </si>
  <si>
    <t xml:space="preserve"> 3.13,0</t>
  </si>
  <si>
    <t xml:space="preserve"> 9.41,6</t>
  </si>
  <si>
    <t>16.04,8</t>
  </si>
  <si>
    <t>+ 1.25,0</t>
  </si>
  <si>
    <t xml:space="preserve">  15/10</t>
  </si>
  <si>
    <t xml:space="preserve"> 3.16,1</t>
  </si>
  <si>
    <t xml:space="preserve"> 3.12,1</t>
  </si>
  <si>
    <t>15.56,9</t>
  </si>
  <si>
    <t xml:space="preserve">  17/1</t>
  </si>
  <si>
    <t xml:space="preserve">  14/1</t>
  </si>
  <si>
    <t xml:space="preserve">  13/1</t>
  </si>
  <si>
    <t>+ 1.17,1</t>
  </si>
  <si>
    <t xml:space="preserve"> 16/1</t>
  </si>
  <si>
    <t xml:space="preserve"> 3.15,2</t>
  </si>
  <si>
    <t xml:space="preserve"> 9.33,9</t>
  </si>
  <si>
    <t>16.01,6</t>
  </si>
  <si>
    <t xml:space="preserve">  16/1</t>
  </si>
  <si>
    <t>+ 1.21,8</t>
  </si>
  <si>
    <t xml:space="preserve">  18/11</t>
  </si>
  <si>
    <t xml:space="preserve"> 3.13,6</t>
  </si>
  <si>
    <t xml:space="preserve"> 3.14,1</t>
  </si>
  <si>
    <t xml:space="preserve"> 9.41,4</t>
  </si>
  <si>
    <t>16.09,1</t>
  </si>
  <si>
    <t xml:space="preserve">  18/1</t>
  </si>
  <si>
    <t>+ 1.29,3</t>
  </si>
  <si>
    <t xml:space="preserve"> 19/1</t>
  </si>
  <si>
    <t xml:space="preserve"> 3.20,0</t>
  </si>
  <si>
    <t xml:space="preserve"> 3.10,4</t>
  </si>
  <si>
    <t xml:space="preserve"> 9.46,4</t>
  </si>
  <si>
    <t>16.16,8</t>
  </si>
  <si>
    <t xml:space="preserve">  19/1</t>
  </si>
  <si>
    <t>+ 1.37,0</t>
  </si>
  <si>
    <t xml:space="preserve"> 3.26,7</t>
  </si>
  <si>
    <t xml:space="preserve"> 3.15,8</t>
  </si>
  <si>
    <t xml:space="preserve"> 9.55,1</t>
  </si>
  <si>
    <t>16.37,6</t>
  </si>
  <si>
    <t>+ 1.57,8</t>
  </si>
  <si>
    <t xml:space="preserve">  16/11</t>
  </si>
  <si>
    <t xml:space="preserve"> 12/3</t>
  </si>
  <si>
    <t xml:space="preserve"> 3.07,0</t>
  </si>
  <si>
    <t xml:space="preserve"> 3.07,8</t>
  </si>
  <si>
    <t xml:space="preserve"> 9.32,3</t>
  </si>
  <si>
    <t>15.47,1</t>
  </si>
  <si>
    <t xml:space="preserve">  17/3</t>
  </si>
  <si>
    <t>+ 1.07,3</t>
  </si>
  <si>
    <t xml:space="preserve"> 13/2</t>
  </si>
  <si>
    <t xml:space="preserve"> 14/9</t>
  </si>
  <si>
    <t xml:space="preserve">  12/9</t>
  </si>
  <si>
    <t xml:space="preserve"> 15/10</t>
  </si>
  <si>
    <t xml:space="preserve"> 17/1</t>
  </si>
  <si>
    <t xml:space="preserve"> 18/11</t>
  </si>
  <si>
    <t xml:space="preserve">  22/12</t>
  </si>
  <si>
    <t xml:space="preserve">  22/1</t>
  </si>
  <si>
    <t xml:space="preserve">  21/1</t>
  </si>
  <si>
    <t xml:space="preserve"> 3.20,1</t>
  </si>
  <si>
    <t xml:space="preserve"> 3.10,3</t>
  </si>
  <si>
    <t xml:space="preserve"> 9.43,3</t>
  </si>
  <si>
    <t>16.13,7</t>
  </si>
  <si>
    <t>+ 1.33,9</t>
  </si>
  <si>
    <t xml:space="preserve"> 21/1</t>
  </si>
  <si>
    <t xml:space="preserve"> 3.13,7</t>
  </si>
  <si>
    <t xml:space="preserve"> 9.39,9</t>
  </si>
  <si>
    <t xml:space="preserve">  20/1</t>
  </si>
  <si>
    <t xml:space="preserve"> 3.58,2</t>
  </si>
  <si>
    <t xml:space="preserve"> 3.09,8</t>
  </si>
  <si>
    <t xml:space="preserve"> 9.22,0</t>
  </si>
  <si>
    <t>16.30,0</t>
  </si>
  <si>
    <t xml:space="preserve">  14/9</t>
  </si>
  <si>
    <t>+ 1.50,2</t>
  </si>
  <si>
    <t xml:space="preserve"> 24/2</t>
  </si>
  <si>
    <t xml:space="preserve">  25/2</t>
  </si>
  <si>
    <t xml:space="preserve"> 3.36,1</t>
  </si>
  <si>
    <t xml:space="preserve"> 3.27,3</t>
  </si>
  <si>
    <t xml:space="preserve"> 9.35,7</t>
  </si>
  <si>
    <t>16.39,1</t>
  </si>
  <si>
    <t xml:space="preserve">  26/2</t>
  </si>
  <si>
    <t xml:space="preserve">  19/2</t>
  </si>
  <si>
    <t>+ 1.59,3</t>
  </si>
  <si>
    <t xml:space="preserve"> 3.45,3</t>
  </si>
  <si>
    <t xml:space="preserve"> 3.25,5</t>
  </si>
  <si>
    <t>10.18,5</t>
  </si>
  <si>
    <t xml:space="preserve"> 27/3</t>
  </si>
  <si>
    <t xml:space="preserve"> 3.35,6</t>
  </si>
  <si>
    <t xml:space="preserve"> 3.31,2</t>
  </si>
  <si>
    <t>10.59,3</t>
  </si>
  <si>
    <t>18.06,1</t>
  </si>
  <si>
    <t>+ 3.26,3</t>
  </si>
  <si>
    <t xml:space="preserve">  24/13</t>
  </si>
  <si>
    <t xml:space="preserve">  23/13</t>
  </si>
  <si>
    <t xml:space="preserve">  23/1</t>
  </si>
  <si>
    <t xml:space="preserve"> 20/12</t>
  </si>
  <si>
    <t xml:space="preserve"> 3.17,0</t>
  </si>
  <si>
    <t xml:space="preserve"> 9.40,3</t>
  </si>
  <si>
    <t>16.09,4</t>
  </si>
  <si>
    <t>+ 1.29,6</t>
  </si>
  <si>
    <t xml:space="preserve">  31/14</t>
  </si>
  <si>
    <t>10.04,3</t>
  </si>
  <si>
    <t>16.37,1</t>
  </si>
  <si>
    <t xml:space="preserve">  28/3</t>
  </si>
  <si>
    <t>+ 1.57,3</t>
  </si>
  <si>
    <t xml:space="preserve"> 26/2</t>
  </si>
  <si>
    <t xml:space="preserve">  30/2</t>
  </si>
  <si>
    <t xml:space="preserve"> 3.24,2</t>
  </si>
  <si>
    <t xml:space="preserve"> 3.22,0</t>
  </si>
  <si>
    <t>10.13,9</t>
  </si>
  <si>
    <t>17.00,1</t>
  </si>
  <si>
    <t>+ 2.20,3</t>
  </si>
  <si>
    <t xml:space="preserve"> 3.27,9</t>
  </si>
  <si>
    <t>10.03,3</t>
  </si>
  <si>
    <t>17.16,5</t>
  </si>
  <si>
    <t>+ 2.36,7</t>
  </si>
  <si>
    <t xml:space="preserve"> 31/2</t>
  </si>
  <si>
    <t xml:space="preserve"> 3.59,3</t>
  </si>
  <si>
    <t xml:space="preserve"> 3.21,1</t>
  </si>
  <si>
    <t>10.21,1</t>
  </si>
  <si>
    <t>17.41,5</t>
  </si>
  <si>
    <t xml:space="preserve">  27/2</t>
  </si>
  <si>
    <t xml:space="preserve">  31/2</t>
  </si>
  <si>
    <t>+ 3.01,7</t>
  </si>
  <si>
    <t xml:space="preserve"> 3.18,6</t>
  </si>
  <si>
    <t xml:space="preserve"> 3.15,3</t>
  </si>
  <si>
    <t xml:space="preserve"> 9.53,3</t>
  </si>
  <si>
    <t>16.27,2</t>
  </si>
  <si>
    <t xml:space="preserve">  27/1</t>
  </si>
  <si>
    <t>+ 1.47,4</t>
  </si>
  <si>
    <t xml:space="preserve"> 3.23,0</t>
  </si>
  <si>
    <t xml:space="preserve"> 3.15,1</t>
  </si>
  <si>
    <t xml:space="preserve"> 9.50,2</t>
  </si>
  <si>
    <t>16.28,3</t>
  </si>
  <si>
    <t>+ 1.48,5</t>
  </si>
  <si>
    <t xml:space="preserve">  35/2</t>
  </si>
  <si>
    <t xml:space="preserve"> 3.23,7</t>
  </si>
  <si>
    <t>10.05,3</t>
  </si>
  <si>
    <t>16.52,7</t>
  </si>
  <si>
    <t xml:space="preserve">  33/1</t>
  </si>
  <si>
    <t>+ 2.12,9</t>
  </si>
  <si>
    <t xml:space="preserve"> 3.23,2</t>
  </si>
  <si>
    <t xml:space="preserve"> 3.20,8</t>
  </si>
  <si>
    <t>10.11,4</t>
  </si>
  <si>
    <t>16.55,4</t>
  </si>
  <si>
    <t>+ 2.15,6</t>
  </si>
  <si>
    <t xml:space="preserve">  29/2</t>
  </si>
  <si>
    <t xml:space="preserve">  34/2</t>
  </si>
  <si>
    <t xml:space="preserve"> 33/2</t>
  </si>
  <si>
    <t xml:space="preserve"> 3.26,9</t>
  </si>
  <si>
    <t xml:space="preserve"> 3.23,3</t>
  </si>
  <si>
    <t>10.12,9</t>
  </si>
  <si>
    <t>17.03,1</t>
  </si>
  <si>
    <t xml:space="preserve">  32/3</t>
  </si>
  <si>
    <t>+ 2.23,3</t>
  </si>
  <si>
    <t xml:space="preserve"> 36/3</t>
  </si>
  <si>
    <t xml:space="preserve">  37/3</t>
  </si>
  <si>
    <t xml:space="preserve">  36/3</t>
  </si>
  <si>
    <t xml:space="preserve">  24/1</t>
  </si>
  <si>
    <t xml:space="preserve"> 3.19,6</t>
  </si>
  <si>
    <t xml:space="preserve"> 3.12,9</t>
  </si>
  <si>
    <t xml:space="preserve"> 9.40,0</t>
  </si>
  <si>
    <t>16.12,5</t>
  </si>
  <si>
    <t>+ 1.32,7</t>
  </si>
  <si>
    <t xml:space="preserve"> 22/4</t>
  </si>
  <si>
    <t xml:space="preserve">  25/4</t>
  </si>
  <si>
    <t xml:space="preserve"> 23/1</t>
  </si>
  <si>
    <t xml:space="preserve"> 25/1</t>
  </si>
  <si>
    <t xml:space="preserve"> 3.23,4</t>
  </si>
  <si>
    <t xml:space="preserve"> 3.18,0</t>
  </si>
  <si>
    <t xml:space="preserve"> 9.44,0</t>
  </si>
  <si>
    <t>16.25,4</t>
  </si>
  <si>
    <t xml:space="preserve">  26/1</t>
  </si>
  <si>
    <t>+ 1.45,6</t>
  </si>
  <si>
    <t xml:space="preserve"> 28/13</t>
  </si>
  <si>
    <t xml:space="preserve"> 29/3</t>
  </si>
  <si>
    <t xml:space="preserve"> 30/2</t>
  </si>
  <si>
    <t xml:space="preserve">  39/3</t>
  </si>
  <si>
    <t xml:space="preserve"> 32/1</t>
  </si>
  <si>
    <t xml:space="preserve"> 3.23,1</t>
  </si>
  <si>
    <t xml:space="preserve"> 3.22,6</t>
  </si>
  <si>
    <t>10.09,6</t>
  </si>
  <si>
    <t>16.55,3</t>
  </si>
  <si>
    <t>+ 2.15,5</t>
  </si>
  <si>
    <t xml:space="preserve"> 34/4</t>
  </si>
  <si>
    <t xml:space="preserve">  35/4</t>
  </si>
  <si>
    <t xml:space="preserve">  36/2</t>
  </si>
  <si>
    <t xml:space="preserve"> 3.29,4</t>
  </si>
  <si>
    <t xml:space="preserve"> 3.25,4</t>
  </si>
  <si>
    <t>10.17,1</t>
  </si>
  <si>
    <t>17.11,9</t>
  </si>
  <si>
    <t xml:space="preserve">  38/3</t>
  </si>
  <si>
    <t>+ 2.32,1</t>
  </si>
  <si>
    <t xml:space="preserve"> 38/14</t>
  </si>
  <si>
    <t xml:space="preserve"> 39/3</t>
  </si>
  <si>
    <t xml:space="preserve">  42/3</t>
  </si>
  <si>
    <t xml:space="preserve">  40/3</t>
  </si>
  <si>
    <t xml:space="preserve"> 3.45,9</t>
  </si>
  <si>
    <t xml:space="preserve"> 3.35,4</t>
  </si>
  <si>
    <t>11.04,4</t>
  </si>
  <si>
    <t xml:space="preserve"> 1.00</t>
  </si>
  <si>
    <t>19.25,7</t>
  </si>
  <si>
    <t>+ 4.45,9</t>
  </si>
  <si>
    <t>TC3A</t>
  </si>
  <si>
    <t>1 min. early</t>
  </si>
  <si>
    <t xml:space="preserve">  14/3</t>
  </si>
  <si>
    <t xml:space="preserve">  15/2</t>
  </si>
  <si>
    <t xml:space="preserve">  12/3</t>
  </si>
  <si>
    <t xml:space="preserve">  17/11</t>
  </si>
  <si>
    <t xml:space="preserve">  20/12</t>
  </si>
  <si>
    <t xml:space="preserve">  12/10</t>
  </si>
  <si>
    <t xml:space="preserve">  16/4</t>
  </si>
  <si>
    <t xml:space="preserve">  43/3</t>
  </si>
  <si>
    <t xml:space="preserve">  32/1</t>
  </si>
  <si>
    <t xml:space="preserve">  33/4</t>
  </si>
  <si>
    <t xml:space="preserve">  38/4</t>
  </si>
  <si>
    <t xml:space="preserve"> 3.26,5</t>
  </si>
  <si>
    <t xml:space="preserve"> 3.23,6</t>
  </si>
  <si>
    <t>10.20,3</t>
  </si>
  <si>
    <t>17.10,4</t>
  </si>
  <si>
    <t>+ 2.30,6</t>
  </si>
  <si>
    <t xml:space="preserve">  42/2</t>
  </si>
  <si>
    <t xml:space="preserve"> 3.30,7</t>
  </si>
  <si>
    <t xml:space="preserve"> 3.24,1</t>
  </si>
  <si>
    <t>10.31,2</t>
  </si>
  <si>
    <t>17.26,0</t>
  </si>
  <si>
    <t>+ 2.46,2</t>
  </si>
  <si>
    <t xml:space="preserve">  41/3</t>
  </si>
  <si>
    <t xml:space="preserve"> 43/4</t>
  </si>
  <si>
    <t xml:space="preserve"> 3.28,8</t>
  </si>
  <si>
    <t xml:space="preserve"> 3.20,3</t>
  </si>
  <si>
    <t>10.56,0</t>
  </si>
  <si>
    <t>17.45,1</t>
  </si>
  <si>
    <t xml:space="preserve">  45/4</t>
  </si>
  <si>
    <t>+ 3.05,3</t>
  </si>
  <si>
    <t xml:space="preserve"> 3.34,1</t>
  </si>
  <si>
    <t xml:space="preserve"> 3.27,2</t>
  </si>
  <si>
    <t>10.51,1</t>
  </si>
  <si>
    <t>17.52,4</t>
  </si>
  <si>
    <t>+ 3.12,6</t>
  </si>
  <si>
    <t xml:space="preserve"> 45/3</t>
  </si>
  <si>
    <t xml:space="preserve"> 3.41,1</t>
  </si>
  <si>
    <t xml:space="preserve"> 3.32,6</t>
  </si>
  <si>
    <t>10.47,7</t>
  </si>
  <si>
    <t>18.01,4</t>
  </si>
  <si>
    <t>+ 3.21,6</t>
  </si>
  <si>
    <t xml:space="preserve"> 3.29,7</t>
  </si>
  <si>
    <t xml:space="preserve"> 3.21,8</t>
  </si>
  <si>
    <t>16.45,3</t>
  </si>
  <si>
    <t>23.36,8</t>
  </si>
  <si>
    <t>+ 8.57,0</t>
  </si>
  <si>
    <t xml:space="preserve"> 3.00,2</t>
  </si>
  <si>
    <t xml:space="preserve"> 2.58,4</t>
  </si>
  <si>
    <t xml:space="preserve">  53/4</t>
  </si>
  <si>
    <t xml:space="preserve">  51/5</t>
  </si>
  <si>
    <t xml:space="preserve">  43/2</t>
  </si>
  <si>
    <t xml:space="preserve">  40/2</t>
  </si>
  <si>
    <t xml:space="preserve"> 35/4</t>
  </si>
  <si>
    <t xml:space="preserve"> 3.24,4</t>
  </si>
  <si>
    <t>10.14,5</t>
  </si>
  <si>
    <t>16.58,9</t>
  </si>
  <si>
    <t>+ 2.19,1</t>
  </si>
  <si>
    <t xml:space="preserve"> 37/2</t>
  </si>
  <si>
    <t xml:space="preserve">  41/15</t>
  </si>
  <si>
    <t xml:space="preserve">  47/3</t>
  </si>
  <si>
    <t xml:space="preserve"> 40/15</t>
  </si>
  <si>
    <t xml:space="preserve"> 41/2</t>
  </si>
  <si>
    <t xml:space="preserve"> 3.30,8</t>
  </si>
  <si>
    <t>10.22,4</t>
  </si>
  <si>
    <t>17.17,6</t>
  </si>
  <si>
    <t>+ 2.37,8</t>
  </si>
  <si>
    <t xml:space="preserve"> 42/4</t>
  </si>
  <si>
    <t xml:space="preserve"> 3.29,8</t>
  </si>
  <si>
    <t>10.23,2</t>
  </si>
  <si>
    <t>17.22,4</t>
  </si>
  <si>
    <t xml:space="preserve">  56/4</t>
  </si>
  <si>
    <t xml:space="preserve">  44/4</t>
  </si>
  <si>
    <t>+ 2.42,6</t>
  </si>
  <si>
    <t xml:space="preserve">  48/5</t>
  </si>
  <si>
    <t xml:space="preserve"> 3.29,9</t>
  </si>
  <si>
    <t>10.30,4</t>
  </si>
  <si>
    <t>17.29,7</t>
  </si>
  <si>
    <t xml:space="preserve">  43/4</t>
  </si>
  <si>
    <t xml:space="preserve">  55/6</t>
  </si>
  <si>
    <t xml:space="preserve">  46/4</t>
  </si>
  <si>
    <t>+ 2.49,9</t>
  </si>
  <si>
    <t xml:space="preserve"> 46/3</t>
  </si>
  <si>
    <t xml:space="preserve"> 3.31,0</t>
  </si>
  <si>
    <t xml:space="preserve"> 3.29,0</t>
  </si>
  <si>
    <t>10.32,2</t>
  </si>
  <si>
    <t>17.32,2</t>
  </si>
  <si>
    <t xml:space="preserve">  49/3</t>
  </si>
  <si>
    <t>+ 2.52,4</t>
  </si>
  <si>
    <t xml:space="preserve"> 3.31,4</t>
  </si>
  <si>
    <t xml:space="preserve"> 3.28,4</t>
  </si>
  <si>
    <t>10.32,8</t>
  </si>
  <si>
    <t>17.32,6</t>
  </si>
  <si>
    <t xml:space="preserve">  50/4</t>
  </si>
  <si>
    <t>+ 2.52,8</t>
  </si>
  <si>
    <t xml:space="preserve"> 3.33,2</t>
  </si>
  <si>
    <t xml:space="preserve"> 3.26,1</t>
  </si>
  <si>
    <t>10.35,3</t>
  </si>
  <si>
    <t>17.34,6</t>
  </si>
  <si>
    <t>+ 2.54,8</t>
  </si>
  <si>
    <t xml:space="preserve"> 3.22,1</t>
  </si>
  <si>
    <t>10.29,0</t>
  </si>
  <si>
    <t xml:space="preserve">  62/5</t>
  </si>
  <si>
    <t xml:space="preserve"> 51/5</t>
  </si>
  <si>
    <t xml:space="preserve"> 3.38,2</t>
  </si>
  <si>
    <t xml:space="preserve"> 3.37,2</t>
  </si>
  <si>
    <t>10.30,6</t>
  </si>
  <si>
    <t>17.46,0</t>
  </si>
  <si>
    <t xml:space="preserve">  63/7</t>
  </si>
  <si>
    <t xml:space="preserve">  47/5</t>
  </si>
  <si>
    <t>+ 3.06,2</t>
  </si>
  <si>
    <t xml:space="preserve"> 53/6</t>
  </si>
  <si>
    <t xml:space="preserve"> 3.38,4</t>
  </si>
  <si>
    <t xml:space="preserve"> 3.25,3</t>
  </si>
  <si>
    <t>10.45,3</t>
  </si>
  <si>
    <t>17.49,0</t>
  </si>
  <si>
    <t>+ 3.09,2</t>
  </si>
  <si>
    <t xml:space="preserve"> 54/6</t>
  </si>
  <si>
    <t xml:space="preserve"> 3.30,0</t>
  </si>
  <si>
    <t xml:space="preserve"> 3.34,6</t>
  </si>
  <si>
    <t>10.46,9</t>
  </si>
  <si>
    <t>17.51,5</t>
  </si>
  <si>
    <t xml:space="preserve">  60/6</t>
  </si>
  <si>
    <t xml:space="preserve">  56/7</t>
  </si>
  <si>
    <t>+ 3.11,7</t>
  </si>
  <si>
    <t xml:space="preserve">  59/6</t>
  </si>
  <si>
    <t xml:space="preserve"> 3.38,7</t>
  </si>
  <si>
    <t xml:space="preserve"> 3.36,9</t>
  </si>
  <si>
    <t>10.38,6</t>
  </si>
  <si>
    <t>17.54,2</t>
  </si>
  <si>
    <t>+ 3.14,4</t>
  </si>
  <si>
    <t xml:space="preserve">  57/3</t>
  </si>
  <si>
    <t xml:space="preserve"> 58/7</t>
  </si>
  <si>
    <t xml:space="preserve">  57/8</t>
  </si>
  <si>
    <t xml:space="preserve">  61/7</t>
  </si>
  <si>
    <t xml:space="preserve"> 3.35,9</t>
  </si>
  <si>
    <t xml:space="preserve"> 3.40,2</t>
  </si>
  <si>
    <t>10.50,0</t>
  </si>
  <si>
    <t xml:space="preserve">  64/8</t>
  </si>
  <si>
    <t xml:space="preserve"> 60/8</t>
  </si>
  <si>
    <t xml:space="preserve">  61/9</t>
  </si>
  <si>
    <t xml:space="preserve"> 3.56,4</t>
  </si>
  <si>
    <t xml:space="preserve"> 4.03,3</t>
  </si>
  <si>
    <t>11.58,1</t>
  </si>
  <si>
    <t>19.57,8</t>
  </si>
  <si>
    <t xml:space="preserve">  63/6</t>
  </si>
  <si>
    <t>+ 5.18,0</t>
  </si>
  <si>
    <t xml:space="preserve"> 5.59,5</t>
  </si>
  <si>
    <t xml:space="preserve"> 3.33,6</t>
  </si>
  <si>
    <t>10.41,4</t>
  </si>
  <si>
    <t>20.14,5</t>
  </si>
  <si>
    <t xml:space="preserve">  54/6</t>
  </si>
  <si>
    <t>+ 5.34,7</t>
  </si>
  <si>
    <t xml:space="preserve"> 63/9</t>
  </si>
  <si>
    <t>10.19,9</t>
  </si>
  <si>
    <t xml:space="preserve"> 3.41,3</t>
  </si>
  <si>
    <t>10.36,3</t>
  </si>
  <si>
    <t xml:space="preserve"> 0.20</t>
  </si>
  <si>
    <t>24.57,5</t>
  </si>
  <si>
    <t xml:space="preserve">  52/5</t>
  </si>
  <si>
    <t>+10.17,7</t>
  </si>
  <si>
    <t xml:space="preserve"> 3.45,5</t>
  </si>
  <si>
    <t>13.08,4</t>
  </si>
  <si>
    <t>11.10,0</t>
  </si>
  <si>
    <t>28.03,9</t>
  </si>
  <si>
    <t xml:space="preserve">  60/8</t>
  </si>
  <si>
    <t>+13.24,1</t>
  </si>
  <si>
    <t xml:space="preserve"> 3.15,5</t>
  </si>
  <si>
    <t>GEARBOX</t>
  </si>
  <si>
    <t xml:space="preserve">  60/5</t>
  </si>
  <si>
    <t xml:space="preserve">  64/5</t>
  </si>
  <si>
    <t xml:space="preserve">  68/8</t>
  </si>
  <si>
    <t xml:space="preserve">  61/8</t>
  </si>
  <si>
    <t xml:space="preserve">  59/8</t>
  </si>
  <si>
    <t xml:space="preserve"> 3.39,8</t>
  </si>
  <si>
    <t>11.11,9</t>
  </si>
  <si>
    <t>18.24,3</t>
  </si>
  <si>
    <t xml:space="preserve">  66/5</t>
  </si>
  <si>
    <t>+ 3.44,5</t>
  </si>
  <si>
    <t xml:space="preserve"> 61/8</t>
  </si>
  <si>
    <t xml:space="preserve"> 3.55,5</t>
  </si>
  <si>
    <t xml:space="preserve"> 3.55,4</t>
  </si>
  <si>
    <t>10.56,3</t>
  </si>
  <si>
    <t>18.47,2</t>
  </si>
  <si>
    <t xml:space="preserve">  62/9</t>
  </si>
  <si>
    <t>+ 4.07,4</t>
  </si>
  <si>
    <t xml:space="preserve"> 4.01,7</t>
  </si>
  <si>
    <t xml:space="preserve"> 4.00,8</t>
  </si>
  <si>
    <t>11.49,4</t>
  </si>
  <si>
    <t>19.51,9</t>
  </si>
  <si>
    <t xml:space="preserve">  67/11</t>
  </si>
  <si>
    <t>+ 5.12,1</t>
  </si>
  <si>
    <t xml:space="preserve"> 64/7</t>
  </si>
  <si>
    <t xml:space="preserve">  69/8</t>
  </si>
  <si>
    <t xml:space="preserve">  68/9</t>
  </si>
  <si>
    <t xml:space="preserve"> 65/10</t>
  </si>
  <si>
    <t xml:space="preserve"> 3.33,3</t>
  </si>
  <si>
    <t xml:space="preserve"> 8.42,3</t>
  </si>
  <si>
    <t>10.48,9</t>
  </si>
  <si>
    <t>23.04,5</t>
  </si>
  <si>
    <t xml:space="preserve">  70/9</t>
  </si>
  <si>
    <t xml:space="preserve">  58/7</t>
  </si>
  <si>
    <t>+ 8.24,7</t>
  </si>
  <si>
    <t xml:space="preserve">  69/9</t>
  </si>
  <si>
    <t xml:space="preserve">  71/9</t>
  </si>
  <si>
    <t xml:space="preserve">  65/10</t>
  </si>
  <si>
    <t>SS1</t>
  </si>
  <si>
    <t>Jaanimäe1</t>
  </si>
  <si>
    <t xml:space="preserve">  87.39 km/h</t>
  </si>
  <si>
    <t xml:space="preserve">  90.50 km/h</t>
  </si>
  <si>
    <t xml:space="preserve">  88.74 km/h</t>
  </si>
  <si>
    <t xml:space="preserve">  99.71 km/h</t>
  </si>
  <si>
    <t xml:space="preserve">  95.06 km/h</t>
  </si>
  <si>
    <t xml:space="preserve">  90.92 km/h</t>
  </si>
  <si>
    <t xml:space="preserve">  92.49 km/h</t>
  </si>
  <si>
    <t xml:space="preserve">  91.67 km/h</t>
  </si>
  <si>
    <t xml:space="preserve">  89.37 km/h</t>
  </si>
  <si>
    <t xml:space="preserve">  90.78 km/h</t>
  </si>
  <si>
    <t xml:space="preserve"> 4.93 km</t>
  </si>
  <si>
    <t xml:space="preserve"> 55 Kuznetsov/Kapustin</t>
  </si>
  <si>
    <t xml:space="preserve"> 23 Kangur/Ots</t>
  </si>
  <si>
    <t xml:space="preserve"> 27 Niinemäe/Valter</t>
  </si>
  <si>
    <t xml:space="preserve">  1 Vorobjovs/Zicans</t>
  </si>
  <si>
    <t xml:space="preserve"> 17 Gryazin/Troshkin</t>
  </si>
  <si>
    <t xml:space="preserve"> 25 Abram/Vōsa</t>
  </si>
  <si>
    <t xml:space="preserve"> 20 Lukyanuk/Arnautov</t>
  </si>
  <si>
    <t xml:space="preserve"> 22 Ahu/Ahu</t>
  </si>
  <si>
    <t xml:space="preserve"> 43 Torn/Mesila</t>
  </si>
  <si>
    <t xml:space="preserve"> 44 Rönnemaa/Pasanen</t>
  </si>
  <si>
    <t>SS2</t>
  </si>
  <si>
    <t>Jaanimäe2</t>
  </si>
  <si>
    <t xml:space="preserve">  89.64 km/h</t>
  </si>
  <si>
    <t xml:space="preserve">  92.39 km/h</t>
  </si>
  <si>
    <t xml:space="preserve">  93.21 km/h</t>
  </si>
  <si>
    <t xml:space="preserve"> 101.36 km/h</t>
  </si>
  <si>
    <t xml:space="preserve">  94.86 km/h</t>
  </si>
  <si>
    <t xml:space="preserve">  92.20 km/h</t>
  </si>
  <si>
    <t xml:space="preserve">  95.32 km/h</t>
  </si>
  <si>
    <t xml:space="preserve">  91.44 km/h</t>
  </si>
  <si>
    <t xml:space="preserve">  92.01 km/h</t>
  </si>
  <si>
    <t xml:space="preserve">  91.96 km/h</t>
  </si>
  <si>
    <t xml:space="preserve"> 51 Ilves/Orgla</t>
  </si>
  <si>
    <t xml:space="preserve"> 16 Kers/Vider</t>
  </si>
  <si>
    <t xml:space="preserve"> 50 Berkis/Ceporjus</t>
  </si>
  <si>
    <t>SS3</t>
  </si>
  <si>
    <t>Käänu</t>
  </si>
  <si>
    <t xml:space="preserve">  88.89 km/h</t>
  </si>
  <si>
    <t xml:space="preserve">  91.28 km/h</t>
  </si>
  <si>
    <t xml:space="preserve">  89.52 km/h</t>
  </si>
  <si>
    <t xml:space="preserve">  98.65 km/h</t>
  </si>
  <si>
    <t xml:space="preserve">  95.09 km/h</t>
  </si>
  <si>
    <t xml:space="preserve">  90.45 km/h</t>
  </si>
  <si>
    <t xml:space="preserve">  92.34 km/h</t>
  </si>
  <si>
    <t xml:space="preserve">  89.29 km/h</t>
  </si>
  <si>
    <t xml:space="preserve">  89.50 km/h</t>
  </si>
  <si>
    <t xml:space="preserve">  85.76 km/h</t>
  </si>
  <si>
    <t>14.42 km</t>
  </si>
  <si>
    <t xml:space="preserve"> 31 Kelement/Kasesalu</t>
  </si>
  <si>
    <t xml:space="preserve">  3 Plangi/Sarapuu</t>
  </si>
  <si>
    <t xml:space="preserve"> 46 Asi/Ansi</t>
  </si>
  <si>
    <t>TC3</t>
  </si>
  <si>
    <t>2 min. late</t>
  </si>
  <si>
    <t xml:space="preserve">  30/14</t>
  </si>
  <si>
    <t xml:space="preserve">  30/13</t>
  </si>
  <si>
    <t xml:space="preserve">  27/5</t>
  </si>
  <si>
    <t xml:space="preserve">  31/3</t>
  </si>
  <si>
    <t xml:space="preserve">  72/16</t>
  </si>
  <si>
    <t xml:space="preserve">  22/3</t>
  </si>
  <si>
    <t xml:space="preserve">  45/2</t>
  </si>
  <si>
    <t xml:space="preserve">  36/4</t>
  </si>
  <si>
    <t xml:space="preserve">  37/4</t>
  </si>
  <si>
    <t xml:space="preserve">  34/4</t>
  </si>
  <si>
    <t xml:space="preserve">  39/14</t>
  </si>
  <si>
    <t xml:space="preserve">  44/15</t>
  </si>
  <si>
    <t xml:space="preserve">  66/15</t>
  </si>
  <si>
    <t xml:space="preserve">  55/16</t>
  </si>
  <si>
    <t xml:space="preserve">  51/3</t>
  </si>
  <si>
    <t xml:space="preserve"> 3.26,8</t>
  </si>
  <si>
    <t>17.17,9</t>
  </si>
  <si>
    <t>+ 2.38,1</t>
  </si>
  <si>
    <t xml:space="preserve">  59/4</t>
  </si>
  <si>
    <t xml:space="preserve"> 44/5</t>
  </si>
  <si>
    <t xml:space="preserve">  50/6</t>
  </si>
  <si>
    <t xml:space="preserve">  46/6</t>
  </si>
  <si>
    <t xml:space="preserve">  52/4</t>
  </si>
  <si>
    <t xml:space="preserve">  57/4</t>
  </si>
  <si>
    <t xml:space="preserve"> 47/3</t>
  </si>
  <si>
    <t xml:space="preserve">  53/3</t>
  </si>
  <si>
    <t xml:space="preserve"> 48/5</t>
  </si>
  <si>
    <t xml:space="preserve">  54/5</t>
  </si>
  <si>
    <t xml:space="preserve"> 49/4</t>
  </si>
  <si>
    <t xml:space="preserve">  73/9</t>
  </si>
  <si>
    <t xml:space="preserve"> 50/5</t>
  </si>
  <si>
    <t xml:space="preserve">  68/7</t>
  </si>
  <si>
    <t xml:space="preserve"> 52/6</t>
  </si>
  <si>
    <t xml:space="preserve">  62/7</t>
  </si>
  <si>
    <t xml:space="preserve">  49/6</t>
  </si>
  <si>
    <t xml:space="preserve">  49/5</t>
  </si>
  <si>
    <t xml:space="preserve">  65/6</t>
  </si>
  <si>
    <t xml:space="preserve">  53/7</t>
  </si>
  <si>
    <t xml:space="preserve"> 55/4</t>
  </si>
  <si>
    <t xml:space="preserve">  67/5</t>
  </si>
  <si>
    <t xml:space="preserve"> 56/3</t>
  </si>
  <si>
    <t xml:space="preserve">  65/4</t>
  </si>
  <si>
    <t xml:space="preserve">  62/3</t>
  </si>
  <si>
    <t xml:space="preserve"> 57/7</t>
  </si>
  <si>
    <t xml:space="preserve">  58/6</t>
  </si>
  <si>
    <t xml:space="preserve"> 59/4</t>
  </si>
  <si>
    <t xml:space="preserve">  64/4</t>
  </si>
  <si>
    <t xml:space="preserve">  66/10</t>
  </si>
  <si>
    <t xml:space="preserve"> 62/16</t>
  </si>
  <si>
    <t>13.46,2</t>
  </si>
  <si>
    <t>19.44,8</t>
  </si>
  <si>
    <t xml:space="preserve">  69/16</t>
  </si>
  <si>
    <t>+ 5.05,0</t>
  </si>
  <si>
    <t xml:space="preserve">  74/10</t>
  </si>
  <si>
    <t xml:space="preserve">  71/8</t>
  </si>
  <si>
    <t xml:space="preserve">  75/9</t>
  </si>
  <si>
    <t xml:space="preserve">  76/11</t>
  </si>
  <si>
    <t xml:space="preserve"> 66/5</t>
  </si>
  <si>
    <t xml:space="preserve"> 3.14,9</t>
  </si>
  <si>
    <t>14.05,9</t>
  </si>
  <si>
    <t>20.34,2</t>
  </si>
  <si>
    <t xml:space="preserve">  18/4</t>
  </si>
  <si>
    <t xml:space="preserve">  25/5</t>
  </si>
  <si>
    <t xml:space="preserve">  70/5</t>
  </si>
  <si>
    <t>+ 5.54,4</t>
  </si>
  <si>
    <t xml:space="preserve"> 67/6</t>
  </si>
  <si>
    <t xml:space="preserve"> 3.20,6</t>
  </si>
  <si>
    <t xml:space="preserve"> 3.22,3</t>
  </si>
  <si>
    <t>14.33,9</t>
  </si>
  <si>
    <t>21.16,8</t>
  </si>
  <si>
    <t xml:space="preserve">  72/6</t>
  </si>
  <si>
    <t>+ 6.37,0</t>
  </si>
  <si>
    <t xml:space="preserve"> 68/5</t>
  </si>
  <si>
    <t>15.05,3</t>
  </si>
  <si>
    <t>21.33,8</t>
  </si>
  <si>
    <t xml:space="preserve">  73/5</t>
  </si>
  <si>
    <t>+ 6.54,0</t>
  </si>
  <si>
    <t xml:space="preserve"> 69/9</t>
  </si>
  <si>
    <t xml:space="preserve"> 4.36,0</t>
  </si>
  <si>
    <t>14.22,2</t>
  </si>
  <si>
    <t>22.28,9</t>
  </si>
  <si>
    <t xml:space="preserve">  75/10</t>
  </si>
  <si>
    <t>+ 7.49,1</t>
  </si>
  <si>
    <t xml:space="preserve"> 70/5</t>
  </si>
  <si>
    <t>22.29,3</t>
  </si>
  <si>
    <t xml:space="preserve"> 5.00</t>
  </si>
  <si>
    <t>+ 7.49,5</t>
  </si>
  <si>
    <t xml:space="preserve"> 71/8</t>
  </si>
  <si>
    <t xml:space="preserve">  77/10</t>
  </si>
  <si>
    <t xml:space="preserve"> 72/10</t>
  </si>
  <si>
    <t xml:space="preserve">  38/5</t>
  </si>
  <si>
    <t xml:space="preserve"> 73/9</t>
  </si>
  <si>
    <t xml:space="preserve">  78/10</t>
  </si>
  <si>
    <t xml:space="preserve">  72/8</t>
  </si>
  <si>
    <t xml:space="preserve"> 74/11</t>
  </si>
  <si>
    <t xml:space="preserve">  78/11</t>
  </si>
  <si>
    <t xml:space="preserve"> 75/6</t>
  </si>
  <si>
    <t xml:space="preserve"> 8.15,5</t>
  </si>
  <si>
    <t xml:space="preserve"> 8.13,0</t>
  </si>
  <si>
    <t>31.33,8</t>
  </si>
  <si>
    <t xml:space="preserve">  77/7</t>
  </si>
  <si>
    <t xml:space="preserve">  76/7</t>
  </si>
  <si>
    <t>+16.54,0</t>
  </si>
  <si>
    <t xml:space="preserve"> 76/7</t>
  </si>
  <si>
    <t xml:space="preserve"> 3.38,1</t>
  </si>
  <si>
    <t xml:space="preserve"> 3.40,3</t>
  </si>
  <si>
    <t>37.13,8</t>
  </si>
  <si>
    <t xml:space="preserve"> 2.10</t>
  </si>
  <si>
    <t>46.42,2</t>
  </si>
  <si>
    <t xml:space="preserve">  70/6</t>
  </si>
  <si>
    <t>+32.02,4</t>
  </si>
  <si>
    <t xml:space="preserve"> 3.29,6</t>
  </si>
  <si>
    <t xml:space="preserve"> 3.25,1</t>
  </si>
  <si>
    <t xml:space="preserve"> 3.25,7</t>
  </si>
  <si>
    <t xml:space="preserve"> 3.40,9</t>
  </si>
  <si>
    <t xml:space="preserve">  71/4</t>
  </si>
  <si>
    <t>SUSPENSION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</si>
  <si>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</si>
  <si>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</si>
  <si>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</si>
  <si>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</si>
  <si>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</si>
  <si>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</si>
  <si>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</si>
  <si>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</si>
  <si>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</si>
  <si>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</si>
  <si>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</si>
  <si>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</si>
  <si>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</si>
  <si>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</si>
  <si>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</si>
  <si>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</si>
  <si>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</si>
  <si>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</si>
  <si>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</si>
  <si>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</si>
  <si>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</si>
  <si>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</si>
  <si>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</si>
  <si>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</si>
  <si>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</si>
  <si>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</si>
  <si>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</si>
  <si>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</si>
  <si>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</si>
  <si>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</si>
  <si>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</si>
  <si>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</si>
  <si>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</si>
  <si>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</si>
  <si>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</si>
  <si>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</si>
  <si>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</si>
  <si>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</si>
  <si>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</si>
  <si>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</si>
  <si>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</si>
  <si>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</si>
  <si>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</si>
  <si>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</si>
  <si>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</si>
  <si>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</si>
  <si>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</si>
  <si>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</si>
  <si>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</si>
  <si>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</si>
  <si>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</si>
  <si>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</si>
  <si>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</si>
  <si>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</si>
  <si>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</si>
  <si>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</si>
  <si>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</si>
  <si>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</si>
  <si>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</si>
  <si>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</si>
  <si>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</si>
  <si>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</si>
  <si>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</si>
  <si>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</si>
  <si>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</si>
  <si>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</si>
  <si>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</si>
  <si>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</si>
  <si>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</si>
  <si>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</si>
  <si>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</si>
  <si>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</si>
  <si>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</si>
  <si>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</si>
  <si>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</si>
  <si>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</si>
  <si>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13 min. late</t>
  </si>
  <si>
    <t>Superrally</t>
  </si>
  <si>
    <t>5.00</t>
  </si>
  <si>
    <t xml:space="preserve">   9</t>
  </si>
  <si>
    <t>SS3S</t>
  </si>
  <si>
    <t xml:space="preserve">  29</t>
  </si>
  <si>
    <t>SS1S</t>
  </si>
  <si>
    <t xml:space="preserve">  79</t>
  </si>
  <si>
    <t xml:space="preserve"> 7.54,4</t>
  </si>
  <si>
    <t xml:space="preserve"> 8.31,7</t>
  </si>
  <si>
    <t xml:space="preserve"> 8.27,7</t>
  </si>
  <si>
    <t xml:space="preserve"> 7.52,5</t>
  </si>
  <si>
    <t xml:space="preserve"> 8.31,8</t>
  </si>
  <si>
    <t xml:space="preserve"> 8.30,3</t>
  </si>
  <si>
    <t xml:space="preserve"> 7.57,5</t>
  </si>
  <si>
    <t xml:space="preserve"> 8.38,1</t>
  </si>
  <si>
    <t xml:space="preserve"> 8.33,8</t>
  </si>
  <si>
    <t xml:space="preserve"> 8.07,0</t>
  </si>
  <si>
    <t xml:space="preserve"> 8.32,4</t>
  </si>
  <si>
    <t xml:space="preserve"> 8.32,1</t>
  </si>
  <si>
    <t xml:space="preserve">   9/8</t>
  </si>
  <si>
    <t xml:space="preserve"> 8.01,2</t>
  </si>
  <si>
    <t xml:space="preserve"> 8.43,0</t>
  </si>
  <si>
    <t xml:space="preserve"> 8.41,5</t>
  </si>
  <si>
    <t xml:space="preserve">   7/6</t>
  </si>
  <si>
    <t xml:space="preserve">  6/1</t>
  </si>
  <si>
    <t xml:space="preserve"> 8.06,7</t>
  </si>
  <si>
    <t xml:space="preserve"> 8.42,4</t>
  </si>
  <si>
    <t xml:space="preserve"> 8.43,5</t>
  </si>
  <si>
    <t xml:space="preserve">   8/1</t>
  </si>
  <si>
    <t xml:space="preserve">   6/1</t>
  </si>
  <si>
    <t xml:space="preserve"> 8.15,4</t>
  </si>
  <si>
    <t xml:space="preserve"> 8.52,4</t>
  </si>
  <si>
    <t xml:space="preserve"> 8.47,3</t>
  </si>
  <si>
    <t xml:space="preserve">  13/10</t>
  </si>
  <si>
    <t xml:space="preserve">  11/8</t>
  </si>
  <si>
    <t xml:space="preserve">  8/2</t>
  </si>
  <si>
    <t xml:space="preserve"> 8.10,0</t>
  </si>
  <si>
    <t xml:space="preserve"> 8.47,6</t>
  </si>
  <si>
    <t xml:space="preserve">   8/2</t>
  </si>
  <si>
    <t xml:space="preserve"> 8.06,2</t>
  </si>
  <si>
    <t xml:space="preserve"> 8.47,8</t>
  </si>
  <si>
    <t xml:space="preserve"> 8.53,2</t>
  </si>
  <si>
    <t xml:space="preserve">   9/7</t>
  </si>
  <si>
    <t xml:space="preserve">  15/11</t>
  </si>
  <si>
    <t xml:space="preserve"> 8.16,6</t>
  </si>
  <si>
    <t xml:space="preserve"> 8.50,2</t>
  </si>
  <si>
    <t xml:space="preserve"> 8.35,5</t>
  </si>
  <si>
    <t xml:space="preserve">  12/1</t>
  </si>
  <si>
    <t xml:space="preserve"> 11/8</t>
  </si>
  <si>
    <t xml:space="preserve"> 8.48,4</t>
  </si>
  <si>
    <t xml:space="preserve">  17/12</t>
  </si>
  <si>
    <t xml:space="preserve"> 12/9</t>
  </si>
  <si>
    <t xml:space="preserve"> 8.19,5</t>
  </si>
  <si>
    <t xml:space="preserve"> 8.54,0</t>
  </si>
  <si>
    <t xml:space="preserve"> 8.47,7</t>
  </si>
  <si>
    <t xml:space="preserve">  14/11</t>
  </si>
  <si>
    <t xml:space="preserve"> 8.26,9</t>
  </si>
  <si>
    <t xml:space="preserve"> 8.47,9</t>
  </si>
  <si>
    <t xml:space="preserve"> 8.44,0</t>
  </si>
  <si>
    <t xml:space="preserve"> 14/3</t>
  </si>
  <si>
    <t xml:space="preserve"> 8.40,5</t>
  </si>
  <si>
    <t xml:space="preserve"> 9.05,1</t>
  </si>
  <si>
    <t xml:space="preserve"> 9.03,3</t>
  </si>
  <si>
    <t xml:space="preserve">  20/4</t>
  </si>
  <si>
    <t xml:space="preserve">  21/5</t>
  </si>
  <si>
    <t xml:space="preserve"> 15/1</t>
  </si>
  <si>
    <t xml:space="preserve"> 8.30,1</t>
  </si>
  <si>
    <t xml:space="preserve"> 9.03,8</t>
  </si>
  <si>
    <t xml:space="preserve"> 9.01,8</t>
  </si>
  <si>
    <t xml:space="preserve"> 8.33,1</t>
  </si>
  <si>
    <t xml:space="preserve"> 9.04,2</t>
  </si>
  <si>
    <t xml:space="preserve"> 9.08,0</t>
  </si>
  <si>
    <t xml:space="preserve"> 9.12,8</t>
  </si>
  <si>
    <t xml:space="preserve"> 9.01,2</t>
  </si>
  <si>
    <t xml:space="preserve">  25/12</t>
  </si>
  <si>
    <t xml:space="preserve">  18/12</t>
  </si>
  <si>
    <t xml:space="preserve"> 8.31,9</t>
  </si>
  <si>
    <t xml:space="preserve"> 9.15,3</t>
  </si>
  <si>
    <t xml:space="preserve"> 9.07,5</t>
  </si>
  <si>
    <t xml:space="preserve">  28/2</t>
  </si>
  <si>
    <t xml:space="preserve"> 8.40,0</t>
  </si>
  <si>
    <t xml:space="preserve"> 9.13,3</t>
  </si>
  <si>
    <t xml:space="preserve"> 9.06,6</t>
  </si>
  <si>
    <t xml:space="preserve">  27/13</t>
  </si>
  <si>
    <t xml:space="preserve">  22/13</t>
  </si>
  <si>
    <t xml:space="preserve"> 20/2</t>
  </si>
  <si>
    <t xml:space="preserve"> 8.34,3</t>
  </si>
  <si>
    <t xml:space="preserve"> 9.11,0</t>
  </si>
  <si>
    <t xml:space="preserve"> 9.08,1</t>
  </si>
  <si>
    <t xml:space="preserve">  21/2</t>
  </si>
  <si>
    <t xml:space="preserve"> 8.51,0</t>
  </si>
  <si>
    <t xml:space="preserve"> 9.12,0</t>
  </si>
  <si>
    <t xml:space="preserve"> 9.02,4</t>
  </si>
  <si>
    <t xml:space="preserve">  24/5</t>
  </si>
  <si>
    <t xml:space="preserve"> 8.37,7</t>
  </si>
  <si>
    <t xml:space="preserve"> 9.09,5</t>
  </si>
  <si>
    <t xml:space="preserve"> 9.10,2</t>
  </si>
  <si>
    <t xml:space="preserve"> 0.10</t>
  </si>
  <si>
    <t xml:space="preserve"> 8.39,4</t>
  </si>
  <si>
    <t xml:space="preserve"> 9.05,7</t>
  </si>
  <si>
    <t xml:space="preserve"> 9.24,5</t>
  </si>
  <si>
    <t xml:space="preserve">  24/2</t>
  </si>
  <si>
    <t xml:space="preserve">  33/2</t>
  </si>
  <si>
    <t xml:space="preserve"> 9.12,9</t>
  </si>
  <si>
    <t xml:space="preserve">  26/3</t>
  </si>
  <si>
    <t xml:space="preserve">  24/3</t>
  </si>
  <si>
    <t xml:space="preserve"> 8.19,2</t>
  </si>
  <si>
    <t xml:space="preserve"> 8.56,3</t>
  </si>
  <si>
    <t xml:space="preserve"> 1.50</t>
  </si>
  <si>
    <t xml:space="preserve">  15/1</t>
  </si>
  <si>
    <t xml:space="preserve"> 8.54,7</t>
  </si>
  <si>
    <t xml:space="preserve"> 9.25,9</t>
  </si>
  <si>
    <t xml:space="preserve"> 9.15,8</t>
  </si>
  <si>
    <t xml:space="preserve">  31/1</t>
  </si>
  <si>
    <t xml:space="preserve"> 8.53,5</t>
  </si>
  <si>
    <t xml:space="preserve"> 9.26,8</t>
  </si>
  <si>
    <t xml:space="preserve">  30/3</t>
  </si>
  <si>
    <t xml:space="preserve"> 8.38,2</t>
  </si>
  <si>
    <t xml:space="preserve"> 9.20,1</t>
  </si>
  <si>
    <t xml:space="preserve"> 9.10,7</t>
  </si>
  <si>
    <t xml:space="preserve">  23/2</t>
  </si>
  <si>
    <t xml:space="preserve"> 8.44,3</t>
  </si>
  <si>
    <t xml:space="preserve"> 9.19,8</t>
  </si>
  <si>
    <t xml:space="preserve"> 9.10,3</t>
  </si>
  <si>
    <t xml:space="preserve">  29/14</t>
  </si>
  <si>
    <t xml:space="preserve">  28/14</t>
  </si>
  <si>
    <t xml:space="preserve"> 8.50,9</t>
  </si>
  <si>
    <t xml:space="preserve"> 9.27,7</t>
  </si>
  <si>
    <t xml:space="preserve"> 9.46,6</t>
  </si>
  <si>
    <t xml:space="preserve">  33/3</t>
  </si>
  <si>
    <t xml:space="preserve">  45/3</t>
  </si>
  <si>
    <t xml:space="preserve"> 8.04,7</t>
  </si>
  <si>
    <t xml:space="preserve"> 9.06,8</t>
  </si>
  <si>
    <t xml:space="preserve"> 9.36,7</t>
  </si>
  <si>
    <t xml:space="preserve"> 9.26,3</t>
  </si>
  <si>
    <t xml:space="preserve"> 9.03,5</t>
  </si>
  <si>
    <t xml:space="preserve"> 9.42,5</t>
  </si>
  <si>
    <t xml:space="preserve"> 9.33,3</t>
  </si>
  <si>
    <t xml:space="preserve"> 9.12,4</t>
  </si>
  <si>
    <t xml:space="preserve"> 9.35,9</t>
  </si>
  <si>
    <t xml:space="preserve"> 9.39,4</t>
  </si>
  <si>
    <t xml:space="preserve">  35/15</t>
  </si>
  <si>
    <t xml:space="preserve">  42/15</t>
  </si>
  <si>
    <t xml:space="preserve"> 9.42,9</t>
  </si>
  <si>
    <t xml:space="preserve"> 9.36,5</t>
  </si>
  <si>
    <t xml:space="preserve">  38/2</t>
  </si>
  <si>
    <t xml:space="preserve">  39/2</t>
  </si>
  <si>
    <t xml:space="preserve"> 9.11,1</t>
  </si>
  <si>
    <t xml:space="preserve"> 9.49,3</t>
  </si>
  <si>
    <t xml:space="preserve"> 9.42,6</t>
  </si>
  <si>
    <t xml:space="preserve">  41/2</t>
  </si>
  <si>
    <t xml:space="preserve">  44/3</t>
  </si>
  <si>
    <t xml:space="preserve"> 9.10,9</t>
  </si>
  <si>
    <t xml:space="preserve"> 9.51,0</t>
  </si>
  <si>
    <t xml:space="preserve">  46/3</t>
  </si>
  <si>
    <t xml:space="preserve"> 9.17,6</t>
  </si>
  <si>
    <t xml:space="preserve"> 9.52,9</t>
  </si>
  <si>
    <t xml:space="preserve"> 9.41,3</t>
  </si>
  <si>
    <t xml:space="preserve">  45/6</t>
  </si>
  <si>
    <t xml:space="preserve">  43/7</t>
  </si>
  <si>
    <t xml:space="preserve"> 9.45,5</t>
  </si>
  <si>
    <t xml:space="preserve"> 9.29,9</t>
  </si>
  <si>
    <t xml:space="preserve">  35/3</t>
  </si>
  <si>
    <t xml:space="preserve"> 40/4</t>
  </si>
  <si>
    <t xml:space="preserve"> 9.08,7</t>
  </si>
  <si>
    <t xml:space="preserve"> 9.49,6</t>
  </si>
  <si>
    <t xml:space="preserve">  39/6</t>
  </si>
  <si>
    <t xml:space="preserve"> 8.24,4</t>
  </si>
  <si>
    <t xml:space="preserve"> 9.03,6</t>
  </si>
  <si>
    <t xml:space="preserve"> 8.48,6</t>
  </si>
  <si>
    <t xml:space="preserve">  15/3</t>
  </si>
  <si>
    <t>14.56,6</t>
  </si>
  <si>
    <t xml:space="preserve"> 9.01,4</t>
  </si>
  <si>
    <t xml:space="preserve"> 8.57,9</t>
  </si>
  <si>
    <t xml:space="preserve">  47/7</t>
  </si>
  <si>
    <t xml:space="preserve">  16/2</t>
  </si>
  <si>
    <t xml:space="preserve">  17/2</t>
  </si>
  <si>
    <t xml:space="preserve"> 9.09,7</t>
  </si>
  <si>
    <t>12.25,7</t>
  </si>
  <si>
    <t xml:space="preserve"> 9.53,2</t>
  </si>
  <si>
    <t xml:space="preserve">  40/4</t>
  </si>
  <si>
    <t xml:space="preserve">  47/4</t>
  </si>
  <si>
    <t xml:space="preserve"> 8.58,2</t>
  </si>
  <si>
    <t>13.53,7</t>
  </si>
  <si>
    <t xml:space="preserve"> 9.34,7</t>
  </si>
  <si>
    <t xml:space="preserve">  34/3</t>
  </si>
  <si>
    <t xml:space="preserve"> 9.30,5</t>
  </si>
  <si>
    <t xml:space="preserve"> 9.18,3</t>
  </si>
  <si>
    <t xml:space="preserve">  34/1</t>
  </si>
  <si>
    <t>15.20,4</t>
  </si>
  <si>
    <t xml:space="preserve"> 9.50,5</t>
  </si>
  <si>
    <t xml:space="preserve"> 9.39,2</t>
  </si>
  <si>
    <t xml:space="preserve">  48/3</t>
  </si>
  <si>
    <t xml:space="preserve"> 9.14,0</t>
  </si>
  <si>
    <t xml:space="preserve"> 9.43,1</t>
  </si>
  <si>
    <t xml:space="preserve"> 9.33,2</t>
  </si>
  <si>
    <t xml:space="preserve"> 7.57,6</t>
  </si>
  <si>
    <t>ENGINE</t>
  </si>
  <si>
    <t>AXLE</t>
  </si>
  <si>
    <t xml:space="preserve">   2</t>
  </si>
  <si>
    <t>SS5S</t>
  </si>
  <si>
    <t xml:space="preserve">  48</t>
  </si>
  <si>
    <t>TC3C</t>
  </si>
  <si>
    <t xml:space="preserve">  53</t>
  </si>
  <si>
    <t>TC3E</t>
  </si>
  <si>
    <t>11 min. late</t>
  </si>
  <si>
    <t>1 min. late</t>
  </si>
  <si>
    <t>TC3D</t>
  </si>
  <si>
    <t xml:space="preserve">  44/6</t>
  </si>
  <si>
    <t xml:space="preserve"> 9.54,9</t>
  </si>
  <si>
    <t xml:space="preserve"> 9.53,9</t>
  </si>
  <si>
    <t xml:space="preserve">  46/2</t>
  </si>
  <si>
    <t xml:space="preserve">  48/2</t>
  </si>
  <si>
    <t xml:space="preserve"> 9.19,9</t>
  </si>
  <si>
    <t xml:space="preserve"> 9.56,8</t>
  </si>
  <si>
    <t xml:space="preserve"> 9.49,1</t>
  </si>
  <si>
    <t xml:space="preserve">  50/5</t>
  </si>
  <si>
    <t xml:space="preserve">  49/4</t>
  </si>
  <si>
    <t>10.05,4</t>
  </si>
  <si>
    <t xml:space="preserve"> 9.59,5</t>
  </si>
  <si>
    <t xml:space="preserve"> 9.41,0</t>
  </si>
  <si>
    <t xml:space="preserve"> 9.49,4</t>
  </si>
  <si>
    <t xml:space="preserve"> 9.50,1</t>
  </si>
  <si>
    <t xml:space="preserve">  55/7</t>
  </si>
  <si>
    <t xml:space="preserve">  43/5</t>
  </si>
  <si>
    <t xml:space="preserve"> 9.31,1</t>
  </si>
  <si>
    <t>10.13,8</t>
  </si>
  <si>
    <t xml:space="preserve"> 9.59,3</t>
  </si>
  <si>
    <t xml:space="preserve">  53/5</t>
  </si>
  <si>
    <t xml:space="preserve"> 9.48,7</t>
  </si>
  <si>
    <t>10.16,1</t>
  </si>
  <si>
    <t>10.08,3</t>
  </si>
  <si>
    <t xml:space="preserve">  54/4</t>
  </si>
  <si>
    <t xml:space="preserve"> 48/3</t>
  </si>
  <si>
    <t xml:space="preserve"> 9.34,5</t>
  </si>
  <si>
    <t>10.12,7</t>
  </si>
  <si>
    <t>10.08,5</t>
  </si>
  <si>
    <t xml:space="preserve">  51/4</t>
  </si>
  <si>
    <t xml:space="preserve"> 9.51,4</t>
  </si>
  <si>
    <t>10.18,0</t>
  </si>
  <si>
    <t>10.23,3</t>
  </si>
  <si>
    <t xml:space="preserve"> 9.37,7</t>
  </si>
  <si>
    <t>10.24,7</t>
  </si>
  <si>
    <t>10.16,4</t>
  </si>
  <si>
    <t xml:space="preserve">  54/7</t>
  </si>
  <si>
    <t xml:space="preserve"> 51/6</t>
  </si>
  <si>
    <t xml:space="preserve">  58/8</t>
  </si>
  <si>
    <t xml:space="preserve">  41/4</t>
  </si>
  <si>
    <t xml:space="preserve"> 53/3</t>
  </si>
  <si>
    <t>10.13,4</t>
  </si>
  <si>
    <t>11.43,0</t>
  </si>
  <si>
    <t xml:space="preserve">  58/4</t>
  </si>
  <si>
    <t xml:space="preserve"> 54/7</t>
  </si>
  <si>
    <t xml:space="preserve"> 56/4</t>
  </si>
  <si>
    <t xml:space="preserve"> 9.01,7</t>
  </si>
  <si>
    <t xml:space="preserve"> 57/5</t>
  </si>
  <si>
    <t xml:space="preserve">  59/5</t>
  </si>
  <si>
    <t xml:space="preserve">  46/5</t>
  </si>
  <si>
    <t xml:space="preserve">  27/4</t>
  </si>
  <si>
    <t xml:space="preserve">  29/15</t>
  </si>
  <si>
    <t xml:space="preserve">  26/13</t>
  </si>
  <si>
    <t xml:space="preserve">  32/5</t>
  </si>
  <si>
    <t xml:space="preserve">  47/16</t>
  </si>
  <si>
    <t xml:space="preserve">  44/2</t>
  </si>
  <si>
    <t xml:space="preserve">  52/3</t>
  </si>
  <si>
    <t xml:space="preserve">  53/6</t>
  </si>
  <si>
    <t xml:space="preserve">  48/4</t>
  </si>
  <si>
    <t xml:space="preserve">  55/4</t>
  </si>
  <si>
    <t xml:space="preserve">  60/7</t>
  </si>
  <si>
    <t xml:space="preserve">  50/8</t>
  </si>
  <si>
    <t xml:space="preserve">  56/5</t>
  </si>
  <si>
    <t xml:space="preserve">  56/3</t>
  </si>
  <si>
    <t xml:space="preserve">  58/9</t>
  </si>
  <si>
    <t xml:space="preserve">  59/7</t>
  </si>
  <si>
    <t xml:space="preserve"> 9.42,7</t>
  </si>
  <si>
    <t>10.35,6</t>
  </si>
  <si>
    <t>10.03,6</t>
  </si>
  <si>
    <t xml:space="preserve">  61/5</t>
  </si>
  <si>
    <t xml:space="preserve">  63/5</t>
  </si>
  <si>
    <t xml:space="preserve">  42/4</t>
  </si>
  <si>
    <t xml:space="preserve">  68/11</t>
  </si>
  <si>
    <t xml:space="preserve">  69/5</t>
  </si>
  <si>
    <t xml:space="preserve">  38/1</t>
  </si>
  <si>
    <t xml:space="preserve"> 9.18,8</t>
  </si>
  <si>
    <t>10.02,5</t>
  </si>
  <si>
    <t xml:space="preserve"> 9.55,9</t>
  </si>
  <si>
    <t>10.29,2</t>
  </si>
  <si>
    <t>10.28,8</t>
  </si>
  <si>
    <t xml:space="preserve">  65/11</t>
  </si>
  <si>
    <t xml:space="preserve"> 9.40,6</t>
  </si>
  <si>
    <t>12.20,6</t>
  </si>
  <si>
    <t>10.24,2</t>
  </si>
  <si>
    <t xml:space="preserve">  59/10</t>
  </si>
  <si>
    <t xml:space="preserve">  67/10</t>
  </si>
  <si>
    <t xml:space="preserve">  64/10</t>
  </si>
  <si>
    <t xml:space="preserve">  72/7</t>
  </si>
  <si>
    <t>10.49,7</t>
  </si>
  <si>
    <t>10.49,2</t>
  </si>
  <si>
    <t xml:space="preserve">  68/6</t>
  </si>
  <si>
    <t xml:space="preserve">  65/7</t>
  </si>
  <si>
    <t xml:space="preserve">  67/7</t>
  </si>
  <si>
    <t xml:space="preserve"> 9.43,0</t>
  </si>
  <si>
    <t>10.19,8</t>
  </si>
  <si>
    <t>10.01,1</t>
  </si>
  <si>
    <t xml:space="preserve">  62/4</t>
  </si>
  <si>
    <t xml:space="preserve">  58/5</t>
  </si>
  <si>
    <t>11.58,2</t>
  </si>
  <si>
    <t>10.25,3</t>
  </si>
  <si>
    <t>10.21,5</t>
  </si>
  <si>
    <t xml:space="preserve">  70/7</t>
  </si>
  <si>
    <t xml:space="preserve">  61/6</t>
  </si>
  <si>
    <t xml:space="preserve"> 9.44,5</t>
  </si>
  <si>
    <t>10.09,1</t>
  </si>
  <si>
    <t xml:space="preserve">  63/11</t>
  </si>
  <si>
    <t>11.07,3</t>
  </si>
  <si>
    <t>11.30,2</t>
  </si>
  <si>
    <t>11.21,9</t>
  </si>
  <si>
    <t xml:space="preserve">  69/6</t>
  </si>
  <si>
    <t xml:space="preserve">  66/7</t>
  </si>
  <si>
    <t xml:space="preserve"> 9.50,4</t>
  </si>
  <si>
    <t>10.43,0</t>
  </si>
  <si>
    <t>10.31,5</t>
  </si>
  <si>
    <t xml:space="preserve">  64/6</t>
  </si>
  <si>
    <t xml:space="preserve">  66/6</t>
  </si>
  <si>
    <t>40.06,7</t>
  </si>
  <si>
    <t xml:space="preserve"> 9.58,0</t>
  </si>
  <si>
    <t xml:space="preserve"> 9.46,7</t>
  </si>
  <si>
    <t xml:space="preserve"> 3.50</t>
  </si>
  <si>
    <t xml:space="preserve">  73/8</t>
  </si>
  <si>
    <t xml:space="preserve">  50/3</t>
  </si>
  <si>
    <t xml:space="preserve">  47/2</t>
  </si>
  <si>
    <t xml:space="preserve"> 9.48,5</t>
  </si>
  <si>
    <t>28.23,7</t>
  </si>
  <si>
    <t>OFF</t>
  </si>
  <si>
    <t xml:space="preserve"> 8.37,1</t>
  </si>
  <si>
    <t xml:space="preserve">  22/2</t>
  </si>
  <si>
    <t xml:space="preserve"> 9.11,8</t>
  </si>
  <si>
    <t>TC5</t>
  </si>
  <si>
    <t>23 min. late</t>
  </si>
  <si>
    <t>Retired</t>
  </si>
  <si>
    <t xml:space="preserve">  28</t>
  </si>
  <si>
    <t xml:space="preserve">  45</t>
  </si>
  <si>
    <t xml:space="preserve">  54</t>
  </si>
  <si>
    <t>SS5F</t>
  </si>
  <si>
    <t xml:space="preserve">  64</t>
  </si>
  <si>
    <t>SS4S</t>
  </si>
  <si>
    <t>-</t>
  </si>
  <si>
    <t xml:space="preserve"> 7.51,6</t>
  </si>
  <si>
    <t xml:space="preserve"> 8.25,3</t>
  </si>
  <si>
    <t xml:space="preserve"> 8.29,4</t>
  </si>
  <si>
    <t xml:space="preserve"> 1:04.28,1</t>
  </si>
  <si>
    <t xml:space="preserve"> 7.54,1</t>
  </si>
  <si>
    <t xml:space="preserve"> 8.23,4</t>
  </si>
  <si>
    <t xml:space="preserve"> 8.24,0</t>
  </si>
  <si>
    <t xml:space="preserve"> 1:04.53,3</t>
  </si>
  <si>
    <t>+ 0.25,2</t>
  </si>
  <si>
    <t xml:space="preserve"> 8.02,4</t>
  </si>
  <si>
    <t xml:space="preserve"> 8.27,5</t>
  </si>
  <si>
    <t xml:space="preserve"> 8.30,6</t>
  </si>
  <si>
    <t xml:space="preserve"> 1:05.13,7</t>
  </si>
  <si>
    <t>+ 0.45,6</t>
  </si>
  <si>
    <t xml:space="preserve"> 8.04,3</t>
  </si>
  <si>
    <t xml:space="preserve"> 8.33,9</t>
  </si>
  <si>
    <t xml:space="preserve"> 8.36,9</t>
  </si>
  <si>
    <t xml:space="preserve"> 1:05.54,2</t>
  </si>
  <si>
    <t>+ 1.26,1</t>
  </si>
  <si>
    <t xml:space="preserve"> 8.05,5</t>
  </si>
  <si>
    <t xml:space="preserve"> 8.42,6</t>
  </si>
  <si>
    <t xml:space="preserve"> 8.48,0</t>
  </si>
  <si>
    <t xml:space="preserve"> 1:06.28,4</t>
  </si>
  <si>
    <t>+ 2.00,3</t>
  </si>
  <si>
    <t xml:space="preserve"> 8.08,6</t>
  </si>
  <si>
    <t xml:space="preserve"> 8.46,4</t>
  </si>
  <si>
    <t xml:space="preserve"> 1:06.58,3</t>
  </si>
  <si>
    <t>+ 2.30,2</t>
  </si>
  <si>
    <t xml:space="preserve"> 8.14,2</t>
  </si>
  <si>
    <t xml:space="preserve"> 8.51,5</t>
  </si>
  <si>
    <t xml:space="preserve"> 8.57,2</t>
  </si>
  <si>
    <t xml:space="preserve"> 1:07.14,3</t>
  </si>
  <si>
    <t xml:space="preserve"> 8.53,9</t>
  </si>
  <si>
    <t xml:space="preserve"> 1:07.27,3</t>
  </si>
  <si>
    <t xml:space="preserve">   6/5</t>
  </si>
  <si>
    <t>+ 2.59,2</t>
  </si>
  <si>
    <t xml:space="preserve">   3/2</t>
  </si>
  <si>
    <t xml:space="preserve"> 7.54,8</t>
  </si>
  <si>
    <t xml:space="preserve"> 8.27,0</t>
  </si>
  <si>
    <t xml:space="preserve"> 8.36,3</t>
  </si>
  <si>
    <t xml:space="preserve"> 1:04.31,7</t>
  </si>
  <si>
    <t xml:space="preserve">   5/4</t>
  </si>
  <si>
    <t>+ 0.03,6</t>
  </si>
  <si>
    <t xml:space="preserve">   4/3</t>
  </si>
  <si>
    <t xml:space="preserve">  7/1</t>
  </si>
  <si>
    <t xml:space="preserve"> 8.02,8</t>
  </si>
  <si>
    <t xml:space="preserve"> 8.31,2</t>
  </si>
  <si>
    <t xml:space="preserve"> 1:06.31,4</t>
  </si>
  <si>
    <t xml:space="preserve">   2/1</t>
  </si>
  <si>
    <t>+ 2.03,3</t>
  </si>
  <si>
    <t xml:space="preserve">  9/6</t>
  </si>
  <si>
    <t xml:space="preserve">  13/9</t>
  </si>
  <si>
    <t xml:space="preserve"> 10/7</t>
  </si>
  <si>
    <t xml:space="preserve">  12/8</t>
  </si>
  <si>
    <t xml:space="preserve"> 8.09,6</t>
  </si>
  <si>
    <t xml:space="preserve"> 8.49,5</t>
  </si>
  <si>
    <t xml:space="preserve"> 1:07.42,4</t>
  </si>
  <si>
    <t>+ 3.14,3</t>
  </si>
  <si>
    <t xml:space="preserve"> 8.22,6</t>
  </si>
  <si>
    <t xml:space="preserve"> 8.53,0</t>
  </si>
  <si>
    <t xml:space="preserve"> 8.57,4</t>
  </si>
  <si>
    <t xml:space="preserve"> 1:08.49,0</t>
  </si>
  <si>
    <t>+ 4.20,9</t>
  </si>
  <si>
    <t xml:space="preserve"> 7.54,6</t>
  </si>
  <si>
    <t xml:space="preserve"> 8.20,5</t>
  </si>
  <si>
    <t xml:space="preserve"> 8.43,2</t>
  </si>
  <si>
    <t xml:space="preserve"> 1:09.52,6</t>
  </si>
  <si>
    <t>+ 5.24,5</t>
  </si>
  <si>
    <t xml:space="preserve"> 8.19,1</t>
  </si>
  <si>
    <t xml:space="preserve"> 8.45,8</t>
  </si>
  <si>
    <t xml:space="preserve"> 8.47,2</t>
  </si>
  <si>
    <t xml:space="preserve"> 1:14.29,8</t>
  </si>
  <si>
    <t xml:space="preserve">  12/2</t>
  </si>
  <si>
    <t>+10.01,7</t>
  </si>
  <si>
    <t xml:space="preserve">  18/10</t>
  </si>
  <si>
    <t xml:space="preserve"> 8.10,3</t>
  </si>
  <si>
    <t xml:space="preserve"> 8.35,1</t>
  </si>
  <si>
    <t xml:space="preserve"> 8.35,6</t>
  </si>
  <si>
    <t xml:space="preserve"> 1:07.49,8</t>
  </si>
  <si>
    <t>+ 3.21,7</t>
  </si>
  <si>
    <t xml:space="preserve"> 13/1</t>
  </si>
  <si>
    <t xml:space="preserve"> 8.17,0</t>
  </si>
  <si>
    <t xml:space="preserve"> 8.55,5</t>
  </si>
  <si>
    <t xml:space="preserve"> 8.58,7</t>
  </si>
  <si>
    <t xml:space="preserve"> 1:08.48,5</t>
  </si>
  <si>
    <t>+ 4.20,4</t>
  </si>
  <si>
    <t xml:space="preserve">  17/4</t>
  </si>
  <si>
    <t xml:space="preserve">  19/5</t>
  </si>
  <si>
    <t xml:space="preserve"> 8.20,6</t>
  </si>
  <si>
    <t xml:space="preserve"> 8.57,7</t>
  </si>
  <si>
    <t xml:space="preserve"> 9.04,0</t>
  </si>
  <si>
    <t xml:space="preserve"> 1:09.16,7</t>
  </si>
  <si>
    <t>+ 4.48,6</t>
  </si>
  <si>
    <t xml:space="preserve"> 9.00,1</t>
  </si>
  <si>
    <t xml:space="preserve"> 8.54,8</t>
  </si>
  <si>
    <t xml:space="preserve"> 1:09.27,7</t>
  </si>
  <si>
    <t>+ 4.59,6</t>
  </si>
  <si>
    <t xml:space="preserve"> 17/10</t>
  </si>
  <si>
    <t xml:space="preserve"> 8.36,7</t>
  </si>
  <si>
    <t xml:space="preserve"> 9.00,2</t>
  </si>
  <si>
    <t xml:space="preserve"> 9.02,2</t>
  </si>
  <si>
    <t xml:space="preserve"> 1:09.45,6</t>
  </si>
  <si>
    <t>+ 5.17,5</t>
  </si>
  <si>
    <t xml:space="preserve"> 18/4</t>
  </si>
  <si>
    <t xml:space="preserve"> 8.32,2</t>
  </si>
  <si>
    <t xml:space="preserve"> 8.57,6</t>
  </si>
  <si>
    <t xml:space="preserve"> 8.56,8</t>
  </si>
  <si>
    <t xml:space="preserve"> 1:09.45,7</t>
  </si>
  <si>
    <t>+ 5.17,6</t>
  </si>
  <si>
    <t xml:space="preserve"> 8.11,8</t>
  </si>
  <si>
    <t xml:space="preserve"> 8.45,7</t>
  </si>
  <si>
    <t xml:space="preserve"> 8.56,4</t>
  </si>
  <si>
    <t>TECHNICAL</t>
  </si>
  <si>
    <t xml:space="preserve"> 19/11</t>
  </si>
  <si>
    <t xml:space="preserve"> 8.27,6</t>
  </si>
  <si>
    <t xml:space="preserve"> 8.58,6</t>
  </si>
  <si>
    <t xml:space="preserve"> 9.24,9</t>
  </si>
  <si>
    <t xml:space="preserve"> 1:09.59,5</t>
  </si>
  <si>
    <t>+ 5.31,4</t>
  </si>
  <si>
    <t xml:space="preserve"> 8.33,4</t>
  </si>
  <si>
    <t xml:space="preserve"> 9.10,6</t>
  </si>
  <si>
    <t xml:space="preserve"> 1:10.23,8</t>
  </si>
  <si>
    <t>+ 5.55,7</t>
  </si>
  <si>
    <t xml:space="preserve"> 22/3</t>
  </si>
  <si>
    <t xml:space="preserve"> 8.31,0</t>
  </si>
  <si>
    <t xml:space="preserve"> 9.04,5</t>
  </si>
  <si>
    <t xml:space="preserve"> 1:10.45,3</t>
  </si>
  <si>
    <t>+ 6.17,2</t>
  </si>
  <si>
    <t xml:space="preserve"> 8.43,8</t>
  </si>
  <si>
    <t xml:space="preserve"> 9.16,0</t>
  </si>
  <si>
    <t xml:space="preserve"> 1:11.06,7</t>
  </si>
  <si>
    <t>+ 6.38,6</t>
  </si>
  <si>
    <t xml:space="preserve"> 8.46,5</t>
  </si>
  <si>
    <t>10.53,8</t>
  </si>
  <si>
    <t xml:space="preserve"> 1:12.39,1</t>
  </si>
  <si>
    <t>+ 8.11,0</t>
  </si>
  <si>
    <t xml:space="preserve"> 8.17,9</t>
  </si>
  <si>
    <t xml:space="preserve"> 8.49,6</t>
  </si>
  <si>
    <t xml:space="preserve"> 1:12.49,3</t>
  </si>
  <si>
    <t xml:space="preserve">  13/3</t>
  </si>
  <si>
    <t>+ 8.21,2</t>
  </si>
  <si>
    <t xml:space="preserve"> 8.36,4</t>
  </si>
  <si>
    <t>12.38,7</t>
  </si>
  <si>
    <t xml:space="preserve"> 1:13.35,6</t>
  </si>
  <si>
    <t xml:space="preserve">  21/11</t>
  </si>
  <si>
    <t>+ 9.07,5</t>
  </si>
  <si>
    <t xml:space="preserve">  27/12</t>
  </si>
  <si>
    <t xml:space="preserve"> 23/2</t>
  </si>
  <si>
    <t xml:space="preserve"> 9.04,7</t>
  </si>
  <si>
    <t xml:space="preserve"> 9.07,1</t>
  </si>
  <si>
    <t xml:space="preserve"> 1:10.58,6</t>
  </si>
  <si>
    <t>+ 6.30,5</t>
  </si>
  <si>
    <t xml:space="preserve"> 24/1</t>
  </si>
  <si>
    <t xml:space="preserve"> 8.28,2</t>
  </si>
  <si>
    <t>11.37,1</t>
  </si>
  <si>
    <t xml:space="preserve"> 1:12.50,1</t>
  </si>
  <si>
    <t>+ 8.22,0</t>
  </si>
  <si>
    <t xml:space="preserve"> 9.13,8</t>
  </si>
  <si>
    <t xml:space="preserve"> 1:13.26,2</t>
  </si>
  <si>
    <t>+ 8.58,1</t>
  </si>
  <si>
    <t>10.01,2</t>
  </si>
  <si>
    <t xml:space="preserve"> 9.30,8</t>
  </si>
  <si>
    <t xml:space="preserve"> 1:13.44,1</t>
  </si>
  <si>
    <t>+ 9.16,0</t>
  </si>
  <si>
    <t xml:space="preserve"> 9.34,1</t>
  </si>
  <si>
    <t xml:space="preserve"> 1:13.52,7</t>
  </si>
  <si>
    <t>+ 9.24,6</t>
  </si>
  <si>
    <t xml:space="preserve"> 9.00,3</t>
  </si>
  <si>
    <t xml:space="preserve"> 9.38,0</t>
  </si>
  <si>
    <t xml:space="preserve"> 9.38,9</t>
  </si>
  <si>
    <t xml:space="preserve"> 1:14.20,3</t>
  </si>
  <si>
    <t>+ 9.52,2</t>
  </si>
  <si>
    <t xml:space="preserve"> 9.25,0</t>
  </si>
  <si>
    <t xml:space="preserve"> 9.15,9</t>
  </si>
  <si>
    <t xml:space="preserve"> 1:16.53,8</t>
  </si>
  <si>
    <t>+12.25,7</t>
  </si>
  <si>
    <t xml:space="preserve"> 9.14,3</t>
  </si>
  <si>
    <t xml:space="preserve"> 9.25,1</t>
  </si>
  <si>
    <t xml:space="preserve"> 1:16.54,6</t>
  </si>
  <si>
    <t>+12.26,5</t>
  </si>
  <si>
    <t xml:space="preserve">  28/13</t>
  </si>
  <si>
    <t xml:space="preserve">  30/1</t>
  </si>
  <si>
    <t xml:space="preserve"> 25/12</t>
  </si>
  <si>
    <t xml:space="preserve"> 8.35,2</t>
  </si>
  <si>
    <t xml:space="preserve"> 9.05,2</t>
  </si>
  <si>
    <t xml:space="preserve"> 9.00,0</t>
  </si>
  <si>
    <t xml:space="preserve"> 1:11.11,3</t>
  </si>
  <si>
    <t>+ 6.43,2</t>
  </si>
  <si>
    <t xml:space="preserve"> 27/5</t>
  </si>
  <si>
    <t xml:space="preserve"> 28/1</t>
  </si>
  <si>
    <t xml:space="preserve"> 29/2</t>
  </si>
  <si>
    <t xml:space="preserve"> 30/13</t>
  </si>
  <si>
    <t xml:space="preserve"> 31/4</t>
  </si>
  <si>
    <t xml:space="preserve"> 32/14</t>
  </si>
  <si>
    <t xml:space="preserve"> 9.20,5</t>
  </si>
  <si>
    <t xml:space="preserve"> 9.29,8</t>
  </si>
  <si>
    <t xml:space="preserve"> 1:14.05,6</t>
  </si>
  <si>
    <t>+ 9.37,5</t>
  </si>
  <si>
    <t xml:space="preserve"> 34/3</t>
  </si>
  <si>
    <t xml:space="preserve"> 35/3</t>
  </si>
  <si>
    <t xml:space="preserve"> 36/4</t>
  </si>
  <si>
    <t xml:space="preserve"> 9.05,6</t>
  </si>
  <si>
    <t xml:space="preserve"> 9.36,4</t>
  </si>
  <si>
    <t xml:space="preserve"> 1:14.37,8</t>
  </si>
  <si>
    <t xml:space="preserve">  36/5</t>
  </si>
  <si>
    <t xml:space="preserve">  38/7</t>
  </si>
  <si>
    <t>+10.09,7</t>
  </si>
  <si>
    <t xml:space="preserve"> 37/5</t>
  </si>
  <si>
    <t xml:space="preserve"> 9.41,2</t>
  </si>
  <si>
    <t xml:space="preserve"> 9.37,6</t>
  </si>
  <si>
    <t xml:space="preserve"> 1:15.07,8</t>
  </si>
  <si>
    <t xml:space="preserve">  37/6</t>
  </si>
  <si>
    <t>+10.39,7</t>
  </si>
  <si>
    <t xml:space="preserve"> 38/2</t>
  </si>
  <si>
    <t xml:space="preserve"> 9.25,8</t>
  </si>
  <si>
    <t xml:space="preserve"> 9.47,7</t>
  </si>
  <si>
    <t xml:space="preserve"> 1:15.08,9</t>
  </si>
  <si>
    <t>+10.40,8</t>
  </si>
  <si>
    <t xml:space="preserve"> 39/1</t>
  </si>
  <si>
    <t xml:space="preserve"> 9.19,1</t>
  </si>
  <si>
    <t xml:space="preserve"> 9.54,5</t>
  </si>
  <si>
    <t xml:space="preserve"> 9.58,8</t>
  </si>
  <si>
    <t xml:space="preserve"> 1:15.13,0</t>
  </si>
  <si>
    <t>+10.44,9</t>
  </si>
  <si>
    <t xml:space="preserve"> 9.15,2</t>
  </si>
  <si>
    <t xml:space="preserve"> 9.48,1</t>
  </si>
  <si>
    <t xml:space="preserve"> 1:15.47,8</t>
  </si>
  <si>
    <t>+11.19,7</t>
  </si>
  <si>
    <t xml:space="preserve"> 41/3</t>
  </si>
  <si>
    <t xml:space="preserve"> 9.09,0</t>
  </si>
  <si>
    <t xml:space="preserve"> 9.46,9</t>
  </si>
  <si>
    <t xml:space="preserve"> 1:16.06,4</t>
  </si>
  <si>
    <t>+11.38,3</t>
  </si>
  <si>
    <t xml:space="preserve"> 42/6</t>
  </si>
  <si>
    <t xml:space="preserve">  29/4</t>
  </si>
  <si>
    <t xml:space="preserve"> 9.09,9</t>
  </si>
  <si>
    <t xml:space="preserve"> 9.43,6</t>
  </si>
  <si>
    <t xml:space="preserve"> 9.54,4</t>
  </si>
  <si>
    <t xml:space="preserve"> 1:17.38,9</t>
  </si>
  <si>
    <t>+13.10,8</t>
  </si>
  <si>
    <t xml:space="preserve"> 9.11,3</t>
  </si>
  <si>
    <t xml:space="preserve"> 9.53,4</t>
  </si>
  <si>
    <t xml:space="preserve"> 1:18.04,6</t>
  </si>
  <si>
    <t>+13.36,5</t>
  </si>
  <si>
    <t xml:space="preserve"> 9.50,6</t>
  </si>
  <si>
    <t>10.18,6</t>
  </si>
  <si>
    <t>10.40,2</t>
  </si>
  <si>
    <t xml:space="preserve"> 1:19.11,1</t>
  </si>
  <si>
    <t>+14.43,0</t>
  </si>
  <si>
    <t xml:space="preserve"> 9.11,7</t>
  </si>
  <si>
    <t xml:space="preserve"> 9.31,5</t>
  </si>
  <si>
    <t xml:space="preserve"> 1:20.22,4</t>
  </si>
  <si>
    <t>+15.54,3</t>
  </si>
  <si>
    <t>14.37,1</t>
  </si>
  <si>
    <t xml:space="preserve"> 9.36,6</t>
  </si>
  <si>
    <t xml:space="preserve"> 9.44,8</t>
  </si>
  <si>
    <t xml:space="preserve"> 1:20.26,7</t>
  </si>
  <si>
    <t>+15.58,6</t>
  </si>
  <si>
    <t xml:space="preserve">  60/4</t>
  </si>
  <si>
    <t xml:space="preserve">  46/14</t>
  </si>
  <si>
    <t xml:space="preserve">  39/8</t>
  </si>
  <si>
    <t xml:space="preserve"> 9.21,4</t>
  </si>
  <si>
    <t>10.27,2</t>
  </si>
  <si>
    <t xml:space="preserve"> 9.34,0</t>
  </si>
  <si>
    <t xml:space="preserve"> 1:16.35,5</t>
  </si>
  <si>
    <t>+12.07,4</t>
  </si>
  <si>
    <t xml:space="preserve"> 43/7</t>
  </si>
  <si>
    <t xml:space="preserve"> 44/2</t>
  </si>
  <si>
    <t xml:space="preserve"> 45/4</t>
  </si>
  <si>
    <t xml:space="preserve"> 46/2</t>
  </si>
  <si>
    <t xml:space="preserve"> 9.17,4</t>
  </si>
  <si>
    <t xml:space="preserve"> 9.56,9</t>
  </si>
  <si>
    <t xml:space="preserve"> 1:17.41,8</t>
  </si>
  <si>
    <t>+13.13,7</t>
  </si>
  <si>
    <t xml:space="preserve"> 9.42,1</t>
  </si>
  <si>
    <t>10.08,9</t>
  </si>
  <si>
    <t xml:space="preserve"> 1:17.54,3</t>
  </si>
  <si>
    <t>+13.26,2</t>
  </si>
  <si>
    <t xml:space="preserve"> 49/5</t>
  </si>
  <si>
    <t xml:space="preserve"> 9.25,3</t>
  </si>
  <si>
    <t>10.21,7</t>
  </si>
  <si>
    <t>10.30,8</t>
  </si>
  <si>
    <t xml:space="preserve"> 1:18.42,7</t>
  </si>
  <si>
    <t>+14.14,6</t>
  </si>
  <si>
    <t xml:space="preserve"> 50/3</t>
  </si>
  <si>
    <t>10.44,4</t>
  </si>
  <si>
    <t xml:space="preserve"> 1:20.03,5</t>
  </si>
  <si>
    <t>+15.35,4</t>
  </si>
  <si>
    <t xml:space="preserve"> 52/8</t>
  </si>
  <si>
    <t xml:space="preserve"> 9.34,2</t>
  </si>
  <si>
    <t>10.18,3</t>
  </si>
  <si>
    <t>10.28,2</t>
  </si>
  <si>
    <t xml:space="preserve"> 1:20.47,1</t>
  </si>
  <si>
    <t>+16.19,0</t>
  </si>
  <si>
    <t xml:space="preserve"> 55/8</t>
  </si>
  <si>
    <t xml:space="preserve"> 9.30,4</t>
  </si>
  <si>
    <t>10.17,7</t>
  </si>
  <si>
    <t xml:space="preserve"> 1:21.21,0</t>
  </si>
  <si>
    <t>+16.52,9</t>
  </si>
  <si>
    <t>10.17,4</t>
  </si>
  <si>
    <t>10.04,0</t>
  </si>
  <si>
    <t xml:space="preserve"> 1:23.03,0</t>
  </si>
  <si>
    <t>+18.34,9</t>
  </si>
  <si>
    <t>10.24,1</t>
  </si>
  <si>
    <t>11.10,7</t>
  </si>
  <si>
    <t>11.10,3</t>
  </si>
  <si>
    <t xml:space="preserve"> 1:25.31,8</t>
  </si>
  <si>
    <t>+21.03,7</t>
  </si>
  <si>
    <t xml:space="preserve"> 58/6</t>
  </si>
  <si>
    <t>16.11,9</t>
  </si>
  <si>
    <t>10.07,3</t>
  </si>
  <si>
    <t>10.14,4</t>
  </si>
  <si>
    <t xml:space="preserve"> 1:34.16,1</t>
  </si>
  <si>
    <t>+29.48,0</t>
  </si>
  <si>
    <t>10.36,7</t>
  </si>
  <si>
    <t>11.44,1</t>
  </si>
  <si>
    <t>12.04,2</t>
  </si>
  <si>
    <t xml:space="preserve"> 1:39.58,2</t>
  </si>
  <si>
    <t>+35.30,1</t>
  </si>
  <si>
    <t xml:space="preserve"> 60/5</t>
  </si>
  <si>
    <t xml:space="preserve"> 9.53,1</t>
  </si>
  <si>
    <t>10.31,9</t>
  </si>
  <si>
    <t>10.29,7</t>
  </si>
  <si>
    <t xml:space="preserve"> 1:48.41,8</t>
  </si>
  <si>
    <t>+44.13,7</t>
  </si>
  <si>
    <t xml:space="preserve"> 9.00,6</t>
  </si>
  <si>
    <t xml:space="preserve"> 9.34,4</t>
  </si>
  <si>
    <t xml:space="preserve"> 8.54,4</t>
  </si>
  <si>
    <t xml:space="preserve">  55/8</t>
  </si>
  <si>
    <t xml:space="preserve">  14/2</t>
  </si>
  <si>
    <t xml:space="preserve">  20/5</t>
  </si>
  <si>
    <t xml:space="preserve">  62/8</t>
  </si>
  <si>
    <t xml:space="preserve">  16/3</t>
  </si>
  <si>
    <t xml:space="preserve">  20/2</t>
  </si>
  <si>
    <t xml:space="preserve">  49/2</t>
  </si>
  <si>
    <t xml:space="preserve">  65/15</t>
  </si>
  <si>
    <t xml:space="preserve">  38/14</t>
  </si>
  <si>
    <t xml:space="preserve">  41/5</t>
  </si>
  <si>
    <t xml:space="preserve">  40/5</t>
  </si>
  <si>
    <t xml:space="preserve">  43/6</t>
  </si>
  <si>
    <t xml:space="preserve">  61/4</t>
  </si>
  <si>
    <t xml:space="preserve">  57/6</t>
  </si>
  <si>
    <t xml:space="preserve">  66/3</t>
  </si>
  <si>
    <t xml:space="preserve">  60/10</t>
  </si>
  <si>
    <t xml:space="preserve"> 8.08,5</t>
  </si>
  <si>
    <t xml:space="preserve"> 8.33,7</t>
  </si>
  <si>
    <t xml:space="preserve"> 8.44,5</t>
  </si>
  <si>
    <t xml:space="preserve"> 9.28,2</t>
  </si>
  <si>
    <t>15.22,6</t>
  </si>
  <si>
    <t>CLUTCH</t>
  </si>
  <si>
    <t>0.20</t>
  </si>
  <si>
    <t>Started   79 /  Finished   60</t>
  </si>
  <si>
    <t xml:space="preserve">   4</t>
  </si>
  <si>
    <t xml:space="preserve">   1</t>
  </si>
  <si>
    <t xml:space="preserve">   3</t>
  </si>
  <si>
    <t xml:space="preserve">   6</t>
  </si>
  <si>
    <t xml:space="preserve">  11</t>
  </si>
  <si>
    <t xml:space="preserve">  17</t>
  </si>
  <si>
    <t xml:space="preserve">  20</t>
  </si>
  <si>
    <t xml:space="preserve">  12</t>
  </si>
  <si>
    <t xml:space="preserve">   8</t>
  </si>
  <si>
    <t xml:space="preserve">   7</t>
  </si>
  <si>
    <t>Started    4 /  Finished    3</t>
  </si>
  <si>
    <t xml:space="preserve">  51</t>
  </si>
  <si>
    <t xml:space="preserve">  55</t>
  </si>
  <si>
    <t>+ 2.19,5</t>
  </si>
  <si>
    <t xml:space="preserve">  57</t>
  </si>
  <si>
    <t>+ 9.20,0</t>
  </si>
  <si>
    <t>Started    5 /  Finished    3</t>
  </si>
  <si>
    <t xml:space="preserve">  24</t>
  </si>
  <si>
    <t xml:space="preserve">  86</t>
  </si>
  <si>
    <t>+ 4.51,7</t>
  </si>
  <si>
    <t xml:space="preserve">  69</t>
  </si>
  <si>
    <t>+ 5.14,5</t>
  </si>
  <si>
    <t>Started    4 /  Finished    4</t>
  </si>
  <si>
    <t xml:space="preserve">  27</t>
  </si>
  <si>
    <t xml:space="preserve">  31</t>
  </si>
  <si>
    <t>+ 0.31,8</t>
  </si>
  <si>
    <t xml:space="preserve">  47</t>
  </si>
  <si>
    <t>+ 1.17,6</t>
  </si>
  <si>
    <t>Started   16 /  Finished   14</t>
  </si>
  <si>
    <t>Started    5 /  Finished    5</t>
  </si>
  <si>
    <t>+ 0.29,9</t>
  </si>
  <si>
    <t xml:space="preserve">  32</t>
  </si>
  <si>
    <t>+ 2.20,6</t>
  </si>
  <si>
    <t>Started    7 /  Finished    4</t>
  </si>
  <si>
    <t xml:space="preserve">  25</t>
  </si>
  <si>
    <t xml:space="preserve">  66</t>
  </si>
  <si>
    <t>+ 5.17,1</t>
  </si>
  <si>
    <t xml:space="preserve">  49</t>
  </si>
  <si>
    <t>+ 5.31,8</t>
  </si>
  <si>
    <t>Started   10 /  Finished    8</t>
  </si>
  <si>
    <t xml:space="preserve">  36</t>
  </si>
  <si>
    <t>+ 6.07,7</t>
  </si>
  <si>
    <t xml:space="preserve">  16</t>
  </si>
  <si>
    <t>+ 7.58,4</t>
  </si>
  <si>
    <t>Started   10 /  Finished    6</t>
  </si>
  <si>
    <t xml:space="preserve">  22</t>
  </si>
  <si>
    <t xml:space="preserve">  60</t>
  </si>
  <si>
    <t>+ 5.52,2</t>
  </si>
  <si>
    <t xml:space="preserve">  61</t>
  </si>
  <si>
    <t>+ 9.54,4</t>
  </si>
  <si>
    <t>Started   11 /  Finished    8</t>
  </si>
  <si>
    <t xml:space="preserve">  50</t>
  </si>
  <si>
    <t xml:space="preserve">  41</t>
  </si>
  <si>
    <t>+ 0.34,8</t>
  </si>
  <si>
    <t xml:space="preserve">  72</t>
  </si>
  <si>
    <t>+ 5.42,6</t>
  </si>
  <si>
    <t>Started    7 /  Finished    5</t>
  </si>
  <si>
    <t xml:space="preserve">  67</t>
  </si>
  <si>
    <t xml:space="preserve">  44</t>
  </si>
  <si>
    <t>+ 1.41,6</t>
  </si>
  <si>
    <t xml:space="preserve">  73</t>
  </si>
  <si>
    <t>+ 2.41,3</t>
  </si>
  <si>
    <t>2:20.06,3</t>
  </si>
  <si>
    <t>2:19.52,1</t>
  </si>
  <si>
    <t>2:12.41,0</t>
  </si>
  <si>
    <t>2:11.46,0</t>
  </si>
  <si>
    <t>2:19.57,6</t>
  </si>
  <si>
    <t>2:10.22,3</t>
  </si>
  <si>
    <t xml:space="preserve">  23</t>
  </si>
  <si>
    <t>SS9F</t>
  </si>
  <si>
    <t xml:space="preserve">  18</t>
  </si>
  <si>
    <t>SS9S</t>
  </si>
  <si>
    <t xml:space="preserve">  30</t>
  </si>
  <si>
    <t xml:space="preserve">  43</t>
  </si>
  <si>
    <t>SS8F</t>
  </si>
  <si>
    <t xml:space="preserve">  42</t>
  </si>
  <si>
    <t xml:space="preserve">  70</t>
  </si>
  <si>
    <t>SS8S</t>
  </si>
  <si>
    <t xml:space="preserve">  46</t>
  </si>
  <si>
    <t xml:space="preserve">  77</t>
  </si>
  <si>
    <t>SS7F</t>
  </si>
  <si>
    <t xml:space="preserve">  74</t>
  </si>
  <si>
    <t>SS7S</t>
  </si>
  <si>
    <t>False start</t>
  </si>
  <si>
    <t>0.10</t>
  </si>
  <si>
    <t>SS9</t>
  </si>
  <si>
    <t>Avg.speed of winner  103.08 km/h</t>
  </si>
  <si>
    <t>SS4</t>
  </si>
  <si>
    <t>Holsta1</t>
  </si>
  <si>
    <t xml:space="preserve">  97.09 km/h</t>
  </si>
  <si>
    <t xml:space="preserve"> 103.99 km/h</t>
  </si>
  <si>
    <t xml:space="preserve"> 101.41 km/h</t>
  </si>
  <si>
    <t xml:space="preserve"> 109.87 km/h</t>
  </si>
  <si>
    <t xml:space="preserve"> 106.66 km/h</t>
  </si>
  <si>
    <t xml:space="preserve"> 101.77 km/h</t>
  </si>
  <si>
    <t xml:space="preserve"> 104.53 km/h</t>
  </si>
  <si>
    <t xml:space="preserve"> 101.17 km/h</t>
  </si>
  <si>
    <t xml:space="preserve"> 100.27 km/h</t>
  </si>
  <si>
    <t xml:space="preserve">  95.39 km/h</t>
  </si>
  <si>
    <t xml:space="preserve">  4 Aus/Jōessar</t>
  </si>
  <si>
    <t>SS5</t>
  </si>
  <si>
    <t>Järveküla1</t>
  </si>
  <si>
    <t xml:space="preserve">  95.36 km/h</t>
  </si>
  <si>
    <t xml:space="preserve"> 100.62 km/h</t>
  </si>
  <si>
    <t xml:space="preserve">  97.94 km/h</t>
  </si>
  <si>
    <t xml:space="preserve"> 105.46 km/h</t>
  </si>
  <si>
    <t xml:space="preserve"> 103.30 km/h</t>
  </si>
  <si>
    <t xml:space="preserve">  99.24 km/h</t>
  </si>
  <si>
    <t xml:space="preserve"> 101.78 km/h</t>
  </si>
  <si>
    <t xml:space="preserve">  99.16 km/h</t>
  </si>
  <si>
    <t xml:space="preserve">  98.21 km/h</t>
  </si>
  <si>
    <t xml:space="preserve">  94.59 km/h</t>
  </si>
  <si>
    <t>14.99 km</t>
  </si>
  <si>
    <t>SS6</t>
  </si>
  <si>
    <t>Misso1</t>
  </si>
  <si>
    <t xml:space="preserve">  89.58 km/h</t>
  </si>
  <si>
    <t xml:space="preserve">  93.24 km/h</t>
  </si>
  <si>
    <t xml:space="preserve">  90.94 km/h</t>
  </si>
  <si>
    <t xml:space="preserve">  98.07 km/h</t>
  </si>
  <si>
    <t xml:space="preserve">  95.11 km/h</t>
  </si>
  <si>
    <t xml:space="preserve">  91.89 km/h</t>
  </si>
  <si>
    <t xml:space="preserve">  96.58 km/h</t>
  </si>
  <si>
    <t xml:space="preserve">  90.85 km/h</t>
  </si>
  <si>
    <t xml:space="preserve">  90.49 km/h</t>
  </si>
  <si>
    <t xml:space="preserve">  89.18 km/h</t>
  </si>
  <si>
    <t>13.83 km</t>
  </si>
  <si>
    <t>SS7</t>
  </si>
  <si>
    <t>Holsta2</t>
  </si>
  <si>
    <t xml:space="preserve">  99.11 km/h</t>
  </si>
  <si>
    <t xml:space="preserve"> 105.56 km/h</t>
  </si>
  <si>
    <t xml:space="preserve"> 103.29 km/h</t>
  </si>
  <si>
    <t xml:space="preserve"> 110.08 km/h</t>
  </si>
  <si>
    <t xml:space="preserve"> 106.92 km/h</t>
  </si>
  <si>
    <t xml:space="preserve"> 104.45 km/h</t>
  </si>
  <si>
    <t xml:space="preserve"> 107.52 km/h</t>
  </si>
  <si>
    <t xml:space="preserve"> 103.70 km/h</t>
  </si>
  <si>
    <t xml:space="preserve"> 101.11 km/h</t>
  </si>
  <si>
    <t xml:space="preserve">  98.24 km/h</t>
  </si>
  <si>
    <t>SS8</t>
  </si>
  <si>
    <t>Järveküla2</t>
  </si>
  <si>
    <t xml:space="preserve">  97.06 km/h</t>
  </si>
  <si>
    <t xml:space="preserve"> 102.65 km/h</t>
  </si>
  <si>
    <t xml:space="preserve"> 100.19 km/h</t>
  </si>
  <si>
    <t xml:space="preserve"> 107.82 km/h</t>
  </si>
  <si>
    <t xml:space="preserve"> 103.26 km/h</t>
  </si>
  <si>
    <t xml:space="preserve"> 100.77 km/h</t>
  </si>
  <si>
    <t xml:space="preserve"> 100.36 km/h</t>
  </si>
  <si>
    <t xml:space="preserve">  99.07 km/h</t>
  </si>
  <si>
    <t xml:space="preserve">  97.36 km/h</t>
  </si>
  <si>
    <t xml:space="preserve">  5 Pärn/Järveoja</t>
  </si>
  <si>
    <t xml:space="preserve"> 41 Soe/Pihlas</t>
  </si>
  <si>
    <t>Misso2</t>
  </si>
  <si>
    <t xml:space="preserve">  91.34 km/h</t>
  </si>
  <si>
    <t xml:space="preserve">  92.82 km/h</t>
  </si>
  <si>
    <t xml:space="preserve">  93.10 km/h</t>
  </si>
  <si>
    <t xml:space="preserve">  98.79 km/h</t>
  </si>
  <si>
    <t xml:space="preserve">  94.30 km/h</t>
  </si>
  <si>
    <t xml:space="preserve">  92.42 km/h</t>
  </si>
  <si>
    <t xml:space="preserve">  91.52 km/h</t>
  </si>
  <si>
    <t xml:space="preserve">  91.00 km/h</t>
  </si>
  <si>
    <t xml:space="preserve">  88.10 km/h</t>
  </si>
  <si>
    <t>Total 110.76 km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</si>
</sst>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9" fontId="8" fillId="4" borderId="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5" fillId="4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0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0" fontId="2" fillId="0" borderId="6" xfId="0" applyFont="1" applyBorder="1" applyAlignment="1" quotePrefix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5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5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0" fillId="6" borderId="0" xfId="0" applyFont="1" applyFill="1" applyAlignment="1">
      <alignment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49" fontId="9" fillId="0" borderId="2" xfId="0" applyNumberFormat="1" applyFont="1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3" fillId="2" borderId="8" xfId="0" applyFont="1" applyFill="1" applyBorder="1" applyAlignment="1">
      <alignment/>
    </xf>
    <xf numFmtId="0" fontId="14" fillId="6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6" borderId="0" xfId="0" applyFont="1" applyFill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/>
    </xf>
    <xf numFmtId="0" fontId="13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14" fillId="6" borderId="0" xfId="0" applyFont="1" applyFill="1" applyAlignment="1" quotePrefix="1">
      <alignment horizontal="right"/>
    </xf>
    <xf numFmtId="49" fontId="19" fillId="6" borderId="7" xfId="0" applyNumberFormat="1" applyFont="1" applyFill="1" applyBorder="1" applyAlignment="1">
      <alignment horizontal="left"/>
    </xf>
    <xf numFmtId="49" fontId="19" fillId="6" borderId="4" xfId="0" applyNumberFormat="1" applyFont="1" applyFill="1" applyBorder="1" applyAlignment="1">
      <alignment horizontal="right"/>
    </xf>
    <xf numFmtId="49" fontId="19" fillId="6" borderId="4" xfId="0" applyNumberFormat="1" applyFont="1" applyFill="1" applyBorder="1" applyAlignment="1">
      <alignment/>
    </xf>
    <xf numFmtId="49" fontId="20" fillId="6" borderId="5" xfId="0" applyNumberFormat="1" applyFont="1" applyFill="1" applyBorder="1" applyAlignment="1">
      <alignment horizont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8" xfId="0" applyNumberFormat="1" applyFont="1" applyFill="1" applyBorder="1" applyAlignment="1">
      <alignment horizontal="center"/>
    </xf>
    <xf numFmtId="49" fontId="20" fillId="6" borderId="15" xfId="0" applyNumberFormat="1" applyFont="1" applyFill="1" applyBorder="1" applyAlignment="1">
      <alignment horizontal="left" indent="1"/>
    </xf>
    <xf numFmtId="49" fontId="19" fillId="6" borderId="12" xfId="0" applyNumberFormat="1" applyFont="1" applyFill="1" applyBorder="1" applyAlignment="1">
      <alignment horizontal="right" indent="1"/>
    </xf>
    <xf numFmtId="49" fontId="19" fillId="6" borderId="11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right"/>
    </xf>
    <xf numFmtId="49" fontId="19" fillId="6" borderId="9" xfId="0" applyNumberFormat="1" applyFont="1" applyFill="1" applyBorder="1" applyAlignment="1">
      <alignment/>
    </xf>
    <xf numFmtId="49" fontId="20" fillId="6" borderId="14" xfId="0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left" indent="1"/>
    </xf>
    <xf numFmtId="49" fontId="21" fillId="6" borderId="11" xfId="0" applyNumberFormat="1" applyFont="1" applyFill="1" applyBorder="1" applyAlignment="1">
      <alignment horizontal="right" indent="1"/>
    </xf>
    <xf numFmtId="49" fontId="20" fillId="6" borderId="8" xfId="0" applyNumberFormat="1" applyFont="1" applyFill="1" applyBorder="1" applyAlignment="1">
      <alignment horizontal="left" indent="1"/>
    </xf>
    <xf numFmtId="49" fontId="19" fillId="6" borderId="7" xfId="0" applyNumberFormat="1" applyFont="1" applyFill="1" applyBorder="1" applyAlignment="1">
      <alignment horizontal="right" indent="1"/>
    </xf>
    <xf numFmtId="49" fontId="22" fillId="6" borderId="4" xfId="0" applyNumberFormat="1" applyFont="1" applyFill="1" applyBorder="1" applyAlignment="1">
      <alignment horizontal="left" indent="1"/>
    </xf>
    <xf numFmtId="49" fontId="22" fillId="6" borderId="8" xfId="0" applyNumberFormat="1" applyFont="1" applyFill="1" applyBorder="1" applyAlignment="1">
      <alignment horizontal="left" indent="1"/>
    </xf>
    <xf numFmtId="0" fontId="22" fillId="6" borderId="9" xfId="0" applyFont="1" applyFill="1" applyBorder="1" applyAlignment="1">
      <alignment horizontal="left" indent="1"/>
    </xf>
    <xf numFmtId="49" fontId="22" fillId="6" borderId="10" xfId="0" applyNumberFormat="1" applyFont="1" applyFill="1" applyBorder="1" applyAlignment="1">
      <alignment horizontal="left" indent="1"/>
    </xf>
    <xf numFmtId="0" fontId="23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1" fillId="6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6" fillId="2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49" fontId="6" fillId="2" borderId="1" xfId="0" applyNumberFormat="1" applyFont="1" applyFill="1" applyBorder="1" applyAlignment="1">
      <alignment horizontal="left"/>
    </xf>
    <xf numFmtId="0" fontId="6" fillId="6" borderId="1" xfId="0" applyNumberFormat="1" applyFont="1" applyFill="1" applyBorder="1" applyAlignment="1">
      <alignment horizontal="right"/>
    </xf>
    <xf numFmtId="49" fontId="13" fillId="6" borderId="1" xfId="0" applyNumberFormat="1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/>
    </xf>
    <xf numFmtId="0" fontId="13" fillId="6" borderId="0" xfId="0" applyFont="1" applyFill="1" applyAlignment="1">
      <alignment/>
    </xf>
    <xf numFmtId="0" fontId="13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center"/>
    </xf>
    <xf numFmtId="0" fontId="6" fillId="6" borderId="0" xfId="0" applyFont="1" applyFill="1" applyBorder="1" applyAlignment="1" quotePrefix="1">
      <alignment horizontal="right"/>
    </xf>
    <xf numFmtId="0" fontId="13" fillId="6" borderId="0" xfId="0" applyFont="1" applyFill="1" applyBorder="1" applyAlignment="1">
      <alignment/>
    </xf>
    <xf numFmtId="0" fontId="6" fillId="6" borderId="0" xfId="0" applyNumberFormat="1" applyFont="1" applyFill="1" applyBorder="1" applyAlignment="1">
      <alignment horizontal="center"/>
    </xf>
    <xf numFmtId="0" fontId="6" fillId="6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9" fillId="6" borderId="0" xfId="0" applyFont="1" applyFill="1" applyAlignment="1">
      <alignment/>
    </xf>
    <xf numFmtId="0" fontId="2" fillId="6" borderId="0" xfId="0" applyNumberFormat="1" applyFont="1" applyFill="1" applyAlignment="1">
      <alignment/>
    </xf>
    <xf numFmtId="49" fontId="21" fillId="2" borderId="11" xfId="0" applyNumberFormat="1" applyFont="1" applyFill="1" applyBorder="1" applyAlignment="1">
      <alignment horizontal="right" indent="1"/>
    </xf>
    <xf numFmtId="49" fontId="0" fillId="6" borderId="0" xfId="0" applyNumberFormat="1" applyFill="1" applyBorder="1" applyAlignment="1">
      <alignment/>
    </xf>
    <xf numFmtId="0" fontId="2" fillId="0" borderId="6" xfId="0" applyFont="1" applyBorder="1" applyAlignment="1">
      <alignment horizontal="right"/>
    </xf>
    <xf numFmtId="49" fontId="19" fillId="2" borderId="7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right"/>
    </xf>
    <xf numFmtId="49" fontId="19" fillId="2" borderId="4" xfId="0" applyNumberFormat="1" applyFont="1" applyFill="1" applyBorder="1" applyAlignment="1">
      <alignment/>
    </xf>
    <xf numFmtId="49" fontId="20" fillId="2" borderId="5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left" indent="1"/>
    </xf>
    <xf numFmtId="49" fontId="19" fillId="2" borderId="7" xfId="0" applyNumberFormat="1" applyFont="1" applyFill="1" applyBorder="1" applyAlignment="1">
      <alignment horizontal="right" indent="1"/>
    </xf>
    <xf numFmtId="49" fontId="19" fillId="2" borderId="11" xfId="0" applyNumberFormat="1" applyFont="1" applyFill="1" applyBorder="1" applyAlignment="1">
      <alignment horizontal="center"/>
    </xf>
    <xf numFmtId="49" fontId="19" fillId="2" borderId="9" xfId="0" applyNumberFormat="1" applyFont="1" applyFill="1" applyBorder="1" applyAlignment="1">
      <alignment horizontal="right"/>
    </xf>
    <xf numFmtId="49" fontId="19" fillId="2" borderId="9" xfId="0" applyNumberFormat="1" applyFont="1" applyFill="1" applyBorder="1" applyAlignment="1">
      <alignment/>
    </xf>
    <xf numFmtId="49" fontId="20" fillId="2" borderId="14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10" xfId="0" applyNumberFormat="1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2" fillId="6" borderId="0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4" fillId="0" borderId="2" xfId="0" applyFont="1" applyBorder="1" applyAlignment="1">
      <alignment horizontal="right"/>
    </xf>
    <xf numFmtId="0" fontId="24" fillId="6" borderId="2" xfId="0" applyNumberFormat="1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2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287"/>
  <sheetViews>
    <sheetView workbookViewId="0" topLeftCell="A1">
      <pane ySplit="7" topLeftCell="BM23" activePane="bottomLeft" state="frozen"/>
      <selection pane="topLeft" activeCell="A1" sqref="A1"/>
      <selection pane="bottomLeft" activeCell="H41" activeCellId="1" sqref="B41:F41 H41"/>
    </sheetView>
  </sheetViews>
  <sheetFormatPr defaultColWidth="9.140625" defaultRowHeight="12.75"/>
  <cols>
    <col min="1" max="1" width="5.28125" style="35" customWidth="1"/>
    <col min="2" max="2" width="6.00390625" style="125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1" t="s">
        <v>134</v>
      </c>
    </row>
    <row r="2" spans="2:9" ht="15.75">
      <c r="B2" s="126"/>
      <c r="C2" s="2"/>
      <c r="F2" s="1" t="s">
        <v>178</v>
      </c>
      <c r="H2" s="141"/>
      <c r="I2" s="142"/>
    </row>
    <row r="3" spans="2:9" ht="15">
      <c r="B3" s="126"/>
      <c r="C3" s="2"/>
      <c r="F3" s="61" t="s">
        <v>179</v>
      </c>
      <c r="H3" s="110" t="s">
        <v>148</v>
      </c>
      <c r="I3" s="109" t="s">
        <v>175</v>
      </c>
    </row>
    <row r="4" spans="2:9" ht="15">
      <c r="B4" s="126"/>
      <c r="C4" s="2"/>
      <c r="F4" s="61" t="s">
        <v>180</v>
      </c>
      <c r="H4" s="217" t="s">
        <v>0</v>
      </c>
      <c r="I4" s="109" t="s">
        <v>176</v>
      </c>
    </row>
    <row r="5" spans="3:9" ht="15" customHeight="1">
      <c r="C5" s="2"/>
      <c r="H5" s="110" t="s">
        <v>149</v>
      </c>
      <c r="I5" s="109" t="s">
        <v>177</v>
      </c>
    </row>
    <row r="6" spans="2:9" ht="15.75" customHeight="1">
      <c r="B6" s="127" t="s">
        <v>65</v>
      </c>
      <c r="C6" s="2"/>
      <c r="I6" s="3"/>
    </row>
    <row r="7" spans="2:9" ht="12.75">
      <c r="B7" s="128" t="s">
        <v>66</v>
      </c>
      <c r="C7" s="5" t="s">
        <v>67</v>
      </c>
      <c r="D7" s="6" t="s">
        <v>68</v>
      </c>
      <c r="E7" s="7" t="s">
        <v>69</v>
      </c>
      <c r="F7" s="5"/>
      <c r="G7" s="6" t="s">
        <v>71</v>
      </c>
      <c r="H7" s="6" t="s">
        <v>72</v>
      </c>
      <c r="I7" s="8" t="s">
        <v>73</v>
      </c>
    </row>
    <row r="8" spans="1:10" ht="15" customHeight="1">
      <c r="A8" s="112" t="s">
        <v>382</v>
      </c>
      <c r="B8" s="138">
        <v>1</v>
      </c>
      <c r="C8" s="101" t="s">
        <v>124</v>
      </c>
      <c r="D8" s="102" t="s">
        <v>152</v>
      </c>
      <c r="E8" s="102" t="s">
        <v>153</v>
      </c>
      <c r="F8" s="101" t="s">
        <v>154</v>
      </c>
      <c r="G8" s="102" t="s">
        <v>105</v>
      </c>
      <c r="H8" s="102" t="s">
        <v>133</v>
      </c>
      <c r="I8" s="93" t="s">
        <v>181</v>
      </c>
      <c r="J8">
        <v>1</v>
      </c>
    </row>
    <row r="9" spans="1:9" ht="15" customHeight="1">
      <c r="A9" s="112" t="s">
        <v>383</v>
      </c>
      <c r="B9" s="138">
        <v>2</v>
      </c>
      <c r="C9" s="101" t="s">
        <v>124</v>
      </c>
      <c r="D9" s="102" t="s">
        <v>138</v>
      </c>
      <c r="E9" s="102" t="s">
        <v>44</v>
      </c>
      <c r="F9" s="101" t="s">
        <v>99</v>
      </c>
      <c r="G9" s="102" t="s">
        <v>105</v>
      </c>
      <c r="H9" s="102" t="s">
        <v>133</v>
      </c>
      <c r="I9" s="93" t="s">
        <v>182</v>
      </c>
    </row>
    <row r="10" spans="1:9" ht="15" customHeight="1">
      <c r="A10" s="112" t="s">
        <v>384</v>
      </c>
      <c r="B10" s="138">
        <v>3</v>
      </c>
      <c r="C10" s="101" t="s">
        <v>124</v>
      </c>
      <c r="D10" s="102" t="s">
        <v>135</v>
      </c>
      <c r="E10" s="102" t="s">
        <v>136</v>
      </c>
      <c r="F10" s="101" t="s">
        <v>99</v>
      </c>
      <c r="G10" s="102" t="s">
        <v>137</v>
      </c>
      <c r="H10" s="102" t="s">
        <v>111</v>
      </c>
      <c r="I10" s="93" t="s">
        <v>183</v>
      </c>
    </row>
    <row r="11" spans="1:9" ht="15" customHeight="1">
      <c r="A11" s="112" t="s">
        <v>385</v>
      </c>
      <c r="B11" s="138">
        <v>4</v>
      </c>
      <c r="C11" s="101" t="s">
        <v>124</v>
      </c>
      <c r="D11" s="102" t="s">
        <v>184</v>
      </c>
      <c r="E11" s="102" t="s">
        <v>3</v>
      </c>
      <c r="F11" s="101" t="s">
        <v>99</v>
      </c>
      <c r="G11" s="102" t="s">
        <v>185</v>
      </c>
      <c r="H11" s="102" t="s">
        <v>125</v>
      </c>
      <c r="I11" s="93" t="s">
        <v>186</v>
      </c>
    </row>
    <row r="12" spans="1:9" ht="15" customHeight="1">
      <c r="A12" s="112" t="s">
        <v>386</v>
      </c>
      <c r="B12" s="138">
        <v>5</v>
      </c>
      <c r="C12" s="101" t="s">
        <v>124</v>
      </c>
      <c r="D12" s="102" t="s">
        <v>132</v>
      </c>
      <c r="E12" s="102" t="s">
        <v>114</v>
      </c>
      <c r="F12" s="101" t="s">
        <v>99</v>
      </c>
      <c r="G12" s="102" t="s">
        <v>42</v>
      </c>
      <c r="H12" s="102" t="s">
        <v>110</v>
      </c>
      <c r="I12" s="93" t="s">
        <v>187</v>
      </c>
    </row>
    <row r="13" spans="1:9" ht="15" customHeight="1">
      <c r="A13" s="112" t="s">
        <v>387</v>
      </c>
      <c r="B13" s="138">
        <v>6</v>
      </c>
      <c r="C13" s="101" t="s">
        <v>124</v>
      </c>
      <c r="D13" s="102" t="s">
        <v>50</v>
      </c>
      <c r="E13" s="102" t="s">
        <v>51</v>
      </c>
      <c r="F13" s="101" t="s">
        <v>99</v>
      </c>
      <c r="G13" s="102" t="s">
        <v>43</v>
      </c>
      <c r="H13" s="102" t="s">
        <v>133</v>
      </c>
      <c r="I13" s="93" t="s">
        <v>188</v>
      </c>
    </row>
    <row r="14" spans="1:9" ht="15" customHeight="1">
      <c r="A14" s="112" t="s">
        <v>388</v>
      </c>
      <c r="B14" s="138">
        <v>7</v>
      </c>
      <c r="C14" s="101" t="s">
        <v>124</v>
      </c>
      <c r="D14" s="102" t="s">
        <v>2</v>
      </c>
      <c r="E14" s="102" t="s">
        <v>189</v>
      </c>
      <c r="F14" s="101" t="s">
        <v>99</v>
      </c>
      <c r="G14" s="102" t="s">
        <v>43</v>
      </c>
      <c r="H14" s="102" t="s">
        <v>133</v>
      </c>
      <c r="I14" s="93" t="s">
        <v>190</v>
      </c>
    </row>
    <row r="15" spans="1:10" ht="15" customHeight="1">
      <c r="A15" s="112" t="s">
        <v>389</v>
      </c>
      <c r="B15" s="138">
        <v>8</v>
      </c>
      <c r="C15" s="101" t="s">
        <v>124</v>
      </c>
      <c r="D15" s="102" t="s">
        <v>9</v>
      </c>
      <c r="E15" s="102" t="s">
        <v>10</v>
      </c>
      <c r="F15" s="101" t="s">
        <v>106</v>
      </c>
      <c r="G15" s="102" t="s">
        <v>105</v>
      </c>
      <c r="H15" s="102" t="s">
        <v>125</v>
      </c>
      <c r="I15" s="93" t="s">
        <v>191</v>
      </c>
      <c r="J15">
        <v>1</v>
      </c>
    </row>
    <row r="16" spans="1:9" ht="15" customHeight="1">
      <c r="A16" s="112" t="s">
        <v>390</v>
      </c>
      <c r="B16" s="138">
        <v>9</v>
      </c>
      <c r="C16" s="101" t="s">
        <v>126</v>
      </c>
      <c r="D16" s="102" t="s">
        <v>192</v>
      </c>
      <c r="E16" s="102" t="s">
        <v>22</v>
      </c>
      <c r="F16" s="101" t="s">
        <v>99</v>
      </c>
      <c r="G16" s="102" t="s">
        <v>43</v>
      </c>
      <c r="H16" s="102" t="s">
        <v>23</v>
      </c>
      <c r="I16" s="93" t="s">
        <v>193</v>
      </c>
    </row>
    <row r="17" spans="1:10" ht="15" customHeight="1">
      <c r="A17" s="112" t="s">
        <v>391</v>
      </c>
      <c r="B17" s="138">
        <v>10</v>
      </c>
      <c r="C17" s="101" t="s">
        <v>124</v>
      </c>
      <c r="D17" s="102" t="s">
        <v>194</v>
      </c>
      <c r="E17" s="102" t="s">
        <v>195</v>
      </c>
      <c r="F17" s="101" t="s">
        <v>196</v>
      </c>
      <c r="G17" s="102" t="s">
        <v>197</v>
      </c>
      <c r="H17" s="102" t="s">
        <v>125</v>
      </c>
      <c r="I17" s="93" t="s">
        <v>198</v>
      </c>
      <c r="J17">
        <v>1</v>
      </c>
    </row>
    <row r="18" spans="1:9" ht="15" customHeight="1">
      <c r="A18" s="112" t="s">
        <v>392</v>
      </c>
      <c r="B18" s="138">
        <v>11</v>
      </c>
      <c r="C18" s="101" t="s">
        <v>124</v>
      </c>
      <c r="D18" s="102" t="s">
        <v>19</v>
      </c>
      <c r="E18" s="102" t="s">
        <v>39</v>
      </c>
      <c r="F18" s="101" t="s">
        <v>99</v>
      </c>
      <c r="G18" s="102" t="s">
        <v>185</v>
      </c>
      <c r="H18" s="102" t="s">
        <v>125</v>
      </c>
      <c r="I18" s="93" t="s">
        <v>199</v>
      </c>
    </row>
    <row r="19" spans="1:10" ht="15" customHeight="1">
      <c r="A19" s="112" t="s">
        <v>393</v>
      </c>
      <c r="B19" s="138">
        <v>12</v>
      </c>
      <c r="C19" s="101" t="s">
        <v>200</v>
      </c>
      <c r="D19" s="102" t="s">
        <v>5</v>
      </c>
      <c r="E19" s="102" t="s">
        <v>6</v>
      </c>
      <c r="F19" s="101" t="s">
        <v>7</v>
      </c>
      <c r="G19" s="102" t="s">
        <v>6</v>
      </c>
      <c r="H19" s="102" t="s">
        <v>133</v>
      </c>
      <c r="I19" s="93" t="s">
        <v>201</v>
      </c>
      <c r="J19">
        <v>1</v>
      </c>
    </row>
    <row r="20" spans="1:9" ht="15" customHeight="1">
      <c r="A20" s="112" t="s">
        <v>394</v>
      </c>
      <c r="B20" s="138">
        <v>16</v>
      </c>
      <c r="C20" s="101" t="s">
        <v>128</v>
      </c>
      <c r="D20" s="102" t="s">
        <v>47</v>
      </c>
      <c r="E20" s="102" t="s">
        <v>48</v>
      </c>
      <c r="F20" s="101" t="s">
        <v>99</v>
      </c>
      <c r="G20" s="102" t="s">
        <v>105</v>
      </c>
      <c r="H20" s="102" t="s">
        <v>49</v>
      </c>
      <c r="I20" s="93" t="s">
        <v>202</v>
      </c>
    </row>
    <row r="21" spans="1:10" ht="15" customHeight="1">
      <c r="A21" s="112" t="s">
        <v>395</v>
      </c>
      <c r="B21" s="138">
        <v>17</v>
      </c>
      <c r="C21" s="101" t="s">
        <v>200</v>
      </c>
      <c r="D21" s="102" t="s">
        <v>161</v>
      </c>
      <c r="E21" s="102" t="s">
        <v>8</v>
      </c>
      <c r="F21" s="101" t="s">
        <v>106</v>
      </c>
      <c r="G21" s="102" t="s">
        <v>158</v>
      </c>
      <c r="H21" s="102" t="s">
        <v>125</v>
      </c>
      <c r="I21" s="93" t="s">
        <v>206</v>
      </c>
      <c r="J21">
        <v>1</v>
      </c>
    </row>
    <row r="22" spans="1:9" ht="15" customHeight="1">
      <c r="A22" s="112" t="s">
        <v>396</v>
      </c>
      <c r="B22" s="138">
        <v>18</v>
      </c>
      <c r="C22" s="101" t="s">
        <v>124</v>
      </c>
      <c r="D22" s="102" t="s">
        <v>209</v>
      </c>
      <c r="E22" s="102" t="s">
        <v>210</v>
      </c>
      <c r="F22" s="101" t="s">
        <v>99</v>
      </c>
      <c r="G22" s="102" t="s">
        <v>112</v>
      </c>
      <c r="H22" s="102" t="s">
        <v>110</v>
      </c>
      <c r="I22" s="93" t="s">
        <v>207</v>
      </c>
    </row>
    <row r="23" spans="1:10" ht="15" customHeight="1">
      <c r="A23" s="112" t="s">
        <v>397</v>
      </c>
      <c r="B23" s="138">
        <v>19</v>
      </c>
      <c r="C23" s="101" t="s">
        <v>124</v>
      </c>
      <c r="D23" s="102" t="s">
        <v>212</v>
      </c>
      <c r="E23" s="102" t="s">
        <v>213</v>
      </c>
      <c r="F23" s="101" t="s">
        <v>196</v>
      </c>
      <c r="G23" s="102" t="s">
        <v>214</v>
      </c>
      <c r="H23" s="102" t="s">
        <v>125</v>
      </c>
      <c r="I23" s="93" t="s">
        <v>208</v>
      </c>
      <c r="J23">
        <v>1</v>
      </c>
    </row>
    <row r="24" spans="1:10" ht="15" customHeight="1">
      <c r="A24" s="112" t="s">
        <v>398</v>
      </c>
      <c r="B24" s="138">
        <v>20</v>
      </c>
      <c r="C24" s="101" t="s">
        <v>128</v>
      </c>
      <c r="D24" s="102" t="s">
        <v>216</v>
      </c>
      <c r="E24" s="102" t="s">
        <v>217</v>
      </c>
      <c r="F24" s="101" t="s">
        <v>106</v>
      </c>
      <c r="G24" s="102" t="s">
        <v>218</v>
      </c>
      <c r="H24" s="102" t="s">
        <v>23</v>
      </c>
      <c r="I24" s="93" t="s">
        <v>211</v>
      </c>
      <c r="J24">
        <v>1</v>
      </c>
    </row>
    <row r="25" spans="1:10" ht="15" customHeight="1">
      <c r="A25" s="112" t="s">
        <v>399</v>
      </c>
      <c r="B25" s="138">
        <v>21</v>
      </c>
      <c r="C25" s="101" t="s">
        <v>200</v>
      </c>
      <c r="D25" s="102" t="s">
        <v>220</v>
      </c>
      <c r="E25" s="102" t="s">
        <v>221</v>
      </c>
      <c r="F25" s="101" t="s">
        <v>204</v>
      </c>
      <c r="G25" s="102" t="s">
        <v>205</v>
      </c>
      <c r="H25" s="102" t="s">
        <v>133</v>
      </c>
      <c r="I25" s="93" t="s">
        <v>215</v>
      </c>
      <c r="J25">
        <v>1</v>
      </c>
    </row>
    <row r="26" spans="1:9" ht="15" customHeight="1">
      <c r="A26" s="112" t="s">
        <v>400</v>
      </c>
      <c r="B26" s="138">
        <v>22</v>
      </c>
      <c r="C26" s="101" t="s">
        <v>129</v>
      </c>
      <c r="D26" s="102" t="s">
        <v>156</v>
      </c>
      <c r="E26" s="102" t="s">
        <v>157</v>
      </c>
      <c r="F26" s="101" t="s">
        <v>99</v>
      </c>
      <c r="G26" s="102" t="s">
        <v>107</v>
      </c>
      <c r="H26" s="102" t="s">
        <v>113</v>
      </c>
      <c r="I26" s="93" t="s">
        <v>219</v>
      </c>
    </row>
    <row r="27" spans="1:9" ht="15" customHeight="1">
      <c r="A27" s="112" t="s">
        <v>401</v>
      </c>
      <c r="B27" s="138">
        <v>23</v>
      </c>
      <c r="C27" s="101" t="s">
        <v>127</v>
      </c>
      <c r="D27" s="102" t="s">
        <v>139</v>
      </c>
      <c r="E27" s="102" t="s">
        <v>45</v>
      </c>
      <c r="F27" s="101" t="s">
        <v>99</v>
      </c>
      <c r="G27" s="102" t="s">
        <v>46</v>
      </c>
      <c r="H27" s="102" t="s">
        <v>224</v>
      </c>
      <c r="I27" s="93" t="s">
        <v>222</v>
      </c>
    </row>
    <row r="28" spans="1:9" ht="15" customHeight="1">
      <c r="A28" s="112" t="s">
        <v>402</v>
      </c>
      <c r="B28" s="138">
        <v>24</v>
      </c>
      <c r="C28" s="101" t="s">
        <v>127</v>
      </c>
      <c r="D28" s="102" t="s">
        <v>226</v>
      </c>
      <c r="E28" s="102" t="s">
        <v>227</v>
      </c>
      <c r="F28" s="101" t="s">
        <v>99</v>
      </c>
      <c r="G28" s="102" t="s">
        <v>197</v>
      </c>
      <c r="H28" s="102" t="s">
        <v>228</v>
      </c>
      <c r="I28" s="93" t="s">
        <v>223</v>
      </c>
    </row>
    <row r="29" spans="1:9" ht="15" customHeight="1">
      <c r="A29" s="112" t="s">
        <v>403</v>
      </c>
      <c r="B29" s="138">
        <v>25</v>
      </c>
      <c r="C29" s="101" t="s">
        <v>95</v>
      </c>
      <c r="D29" s="102" t="s">
        <v>142</v>
      </c>
      <c r="E29" s="102" t="s">
        <v>17</v>
      </c>
      <c r="F29" s="101" t="s">
        <v>99</v>
      </c>
      <c r="G29" s="102" t="s">
        <v>143</v>
      </c>
      <c r="H29" s="102" t="s">
        <v>146</v>
      </c>
      <c r="I29" s="93" t="s">
        <v>225</v>
      </c>
    </row>
    <row r="30" spans="1:9" ht="15" customHeight="1">
      <c r="A30" s="112" t="s">
        <v>404</v>
      </c>
      <c r="B30" s="138">
        <v>27</v>
      </c>
      <c r="C30" s="101" t="s">
        <v>150</v>
      </c>
      <c r="D30" s="102" t="s">
        <v>54</v>
      </c>
      <c r="E30" s="102" t="s">
        <v>232</v>
      </c>
      <c r="F30" s="101" t="s">
        <v>99</v>
      </c>
      <c r="G30" s="102" t="s">
        <v>155</v>
      </c>
      <c r="H30" s="102" t="s">
        <v>233</v>
      </c>
      <c r="I30" s="93" t="s">
        <v>229</v>
      </c>
    </row>
    <row r="31" spans="1:9" ht="15" customHeight="1">
      <c r="A31" s="112" t="s">
        <v>405</v>
      </c>
      <c r="B31" s="138">
        <v>28</v>
      </c>
      <c r="C31" s="101" t="s">
        <v>95</v>
      </c>
      <c r="D31" s="102" t="s">
        <v>61</v>
      </c>
      <c r="E31" s="102" t="s">
        <v>235</v>
      </c>
      <c r="F31" s="101" t="s">
        <v>99</v>
      </c>
      <c r="G31" s="102" t="s">
        <v>43</v>
      </c>
      <c r="H31" s="102" t="s">
        <v>146</v>
      </c>
      <c r="I31" s="93" t="s">
        <v>230</v>
      </c>
    </row>
    <row r="32" spans="1:9" ht="15" customHeight="1">
      <c r="A32" s="112" t="s">
        <v>406</v>
      </c>
      <c r="B32" s="138">
        <v>29</v>
      </c>
      <c r="C32" s="101" t="s">
        <v>95</v>
      </c>
      <c r="D32" s="102" t="s">
        <v>140</v>
      </c>
      <c r="E32" s="102" t="s">
        <v>141</v>
      </c>
      <c r="F32" s="101" t="s">
        <v>99</v>
      </c>
      <c r="G32" s="102" t="s">
        <v>237</v>
      </c>
      <c r="H32" s="102" t="s">
        <v>146</v>
      </c>
      <c r="I32" s="93" t="s">
        <v>231</v>
      </c>
    </row>
    <row r="33" spans="1:9" ht="15" customHeight="1">
      <c r="A33" s="112" t="s">
        <v>407</v>
      </c>
      <c r="B33" s="138">
        <v>30</v>
      </c>
      <c r="C33" s="101" t="s">
        <v>127</v>
      </c>
      <c r="D33" s="102" t="s">
        <v>160</v>
      </c>
      <c r="E33" s="102" t="s">
        <v>12</v>
      </c>
      <c r="F33" s="101" t="s">
        <v>99</v>
      </c>
      <c r="G33" s="102" t="s">
        <v>137</v>
      </c>
      <c r="H33" s="102" t="s">
        <v>146</v>
      </c>
      <c r="I33" s="93" t="s">
        <v>234</v>
      </c>
    </row>
    <row r="34" spans="1:9" ht="15" customHeight="1">
      <c r="A34" s="112" t="s">
        <v>408</v>
      </c>
      <c r="B34" s="138">
        <v>31</v>
      </c>
      <c r="C34" s="101" t="s">
        <v>150</v>
      </c>
      <c r="D34" s="102" t="s">
        <v>240</v>
      </c>
      <c r="E34" s="102" t="s">
        <v>164</v>
      </c>
      <c r="F34" s="101" t="s">
        <v>99</v>
      </c>
      <c r="G34" s="102" t="s">
        <v>42</v>
      </c>
      <c r="H34" s="102" t="s">
        <v>241</v>
      </c>
      <c r="I34" s="93" t="s">
        <v>236</v>
      </c>
    </row>
    <row r="35" spans="1:10" ht="15" customHeight="1">
      <c r="A35" s="112" t="s">
        <v>409</v>
      </c>
      <c r="B35" s="138">
        <v>32</v>
      </c>
      <c r="C35" s="101" t="s">
        <v>200</v>
      </c>
      <c r="D35" s="102" t="s">
        <v>15</v>
      </c>
      <c r="E35" s="102" t="s">
        <v>16</v>
      </c>
      <c r="F35" s="101" t="s">
        <v>106</v>
      </c>
      <c r="G35" s="102" t="s">
        <v>155</v>
      </c>
      <c r="H35" s="102" t="s">
        <v>125</v>
      </c>
      <c r="I35" s="93" t="s">
        <v>238</v>
      </c>
      <c r="J35">
        <v>1</v>
      </c>
    </row>
    <row r="36" spans="1:10" ht="15" customHeight="1">
      <c r="A36" s="112" t="s">
        <v>410</v>
      </c>
      <c r="B36" s="138">
        <v>33</v>
      </c>
      <c r="C36" s="101" t="s">
        <v>200</v>
      </c>
      <c r="D36" s="102" t="s">
        <v>244</v>
      </c>
      <c r="E36" s="102" t="s">
        <v>203</v>
      </c>
      <c r="F36" s="101" t="s">
        <v>204</v>
      </c>
      <c r="G36" s="102" t="s">
        <v>205</v>
      </c>
      <c r="H36" s="102" t="s">
        <v>133</v>
      </c>
      <c r="I36" s="93" t="s">
        <v>239</v>
      </c>
      <c r="J36">
        <v>1</v>
      </c>
    </row>
    <row r="37" spans="1:10" ht="15" customHeight="1">
      <c r="A37" s="112" t="s">
        <v>411</v>
      </c>
      <c r="B37" s="138">
        <v>34</v>
      </c>
      <c r="C37" s="101" t="s">
        <v>124</v>
      </c>
      <c r="D37" s="102" t="s">
        <v>246</v>
      </c>
      <c r="E37" s="102" t="s">
        <v>247</v>
      </c>
      <c r="F37" s="101" t="s">
        <v>196</v>
      </c>
      <c r="G37" s="102" t="s">
        <v>248</v>
      </c>
      <c r="H37" s="102" t="s">
        <v>125</v>
      </c>
      <c r="I37" s="93" t="s">
        <v>242</v>
      </c>
      <c r="J37">
        <v>1</v>
      </c>
    </row>
    <row r="38" spans="1:10" ht="15" customHeight="1">
      <c r="A38" s="112" t="s">
        <v>412</v>
      </c>
      <c r="B38" s="138">
        <v>35</v>
      </c>
      <c r="C38" s="101" t="s">
        <v>128</v>
      </c>
      <c r="D38" s="102" t="s">
        <v>13</v>
      </c>
      <c r="E38" s="102" t="s">
        <v>250</v>
      </c>
      <c r="F38" s="101" t="s">
        <v>106</v>
      </c>
      <c r="G38" s="102" t="s">
        <v>14</v>
      </c>
      <c r="H38" s="102" t="s">
        <v>111</v>
      </c>
      <c r="I38" s="93" t="s">
        <v>243</v>
      </c>
      <c r="J38">
        <v>1</v>
      </c>
    </row>
    <row r="39" spans="1:9" ht="15" customHeight="1">
      <c r="A39" s="112" t="s">
        <v>413</v>
      </c>
      <c r="B39" s="138">
        <v>36</v>
      </c>
      <c r="C39" s="101" t="s">
        <v>128</v>
      </c>
      <c r="D39" s="102" t="s">
        <v>252</v>
      </c>
      <c r="E39" s="102" t="s">
        <v>253</v>
      </c>
      <c r="F39" s="101" t="s">
        <v>99</v>
      </c>
      <c r="G39" s="102" t="s">
        <v>108</v>
      </c>
      <c r="H39" s="102" t="s">
        <v>159</v>
      </c>
      <c r="I39" s="93" t="s">
        <v>245</v>
      </c>
    </row>
    <row r="40" spans="1:10" ht="15" customHeight="1">
      <c r="A40" s="112" t="s">
        <v>414</v>
      </c>
      <c r="B40" s="138">
        <v>38</v>
      </c>
      <c r="C40" s="101" t="s">
        <v>124</v>
      </c>
      <c r="D40" s="102" t="s">
        <v>11</v>
      </c>
      <c r="E40" s="102" t="s">
        <v>257</v>
      </c>
      <c r="F40" s="101" t="s">
        <v>106</v>
      </c>
      <c r="G40" s="102" t="s">
        <v>258</v>
      </c>
      <c r="H40" s="102" t="s">
        <v>125</v>
      </c>
      <c r="I40" s="93" t="s">
        <v>249</v>
      </c>
      <c r="J40">
        <v>1</v>
      </c>
    </row>
    <row r="41" spans="1:10" ht="15" customHeight="1">
      <c r="A41" s="112" t="s">
        <v>415</v>
      </c>
      <c r="B41" s="138">
        <v>39</v>
      </c>
      <c r="C41" s="101" t="s">
        <v>124</v>
      </c>
      <c r="D41" s="102" t="s">
        <v>260</v>
      </c>
      <c r="E41" s="102" t="s">
        <v>261</v>
      </c>
      <c r="F41" s="101" t="s">
        <v>262</v>
      </c>
      <c r="G41" s="102" t="s">
        <v>197</v>
      </c>
      <c r="H41" s="102" t="s">
        <v>125</v>
      </c>
      <c r="I41" s="93" t="s">
        <v>251</v>
      </c>
      <c r="J41">
        <v>1</v>
      </c>
    </row>
    <row r="42" spans="1:10" ht="15" customHeight="1">
      <c r="A42" s="112" t="s">
        <v>416</v>
      </c>
      <c r="B42" s="138">
        <v>40</v>
      </c>
      <c r="C42" s="101" t="s">
        <v>128</v>
      </c>
      <c r="D42" s="102" t="s">
        <v>264</v>
      </c>
      <c r="E42" s="102" t="s">
        <v>265</v>
      </c>
      <c r="F42" s="101" t="s">
        <v>154</v>
      </c>
      <c r="G42" s="102" t="s">
        <v>266</v>
      </c>
      <c r="H42" s="102" t="s">
        <v>288</v>
      </c>
      <c r="I42" s="93" t="s">
        <v>254</v>
      </c>
      <c r="J42">
        <v>1</v>
      </c>
    </row>
    <row r="43" spans="1:9" ht="15" customHeight="1">
      <c r="A43" s="112" t="s">
        <v>417</v>
      </c>
      <c r="B43" s="138">
        <v>41</v>
      </c>
      <c r="C43" s="101" t="s">
        <v>97</v>
      </c>
      <c r="D43" s="102" t="s">
        <v>55</v>
      </c>
      <c r="E43" s="102" t="s">
        <v>56</v>
      </c>
      <c r="F43" s="101" t="s">
        <v>99</v>
      </c>
      <c r="G43" s="102" t="s">
        <v>107</v>
      </c>
      <c r="H43" s="102" t="s">
        <v>57</v>
      </c>
      <c r="I43" s="93" t="s">
        <v>256</v>
      </c>
    </row>
    <row r="44" spans="1:9" ht="15" customHeight="1">
      <c r="A44" s="112" t="s">
        <v>418</v>
      </c>
      <c r="B44" s="138">
        <v>42</v>
      </c>
      <c r="C44" s="101" t="s">
        <v>129</v>
      </c>
      <c r="D44" s="102" t="s">
        <v>269</v>
      </c>
      <c r="E44" s="102" t="s">
        <v>270</v>
      </c>
      <c r="F44" s="101" t="s">
        <v>99</v>
      </c>
      <c r="G44" s="102" t="s">
        <v>185</v>
      </c>
      <c r="H44" s="102" t="s">
        <v>113</v>
      </c>
      <c r="I44" s="93" t="s">
        <v>259</v>
      </c>
    </row>
    <row r="45" spans="1:9" ht="15" customHeight="1">
      <c r="A45" s="112" t="s">
        <v>419</v>
      </c>
      <c r="B45" s="138">
        <v>43</v>
      </c>
      <c r="C45" s="101" t="s">
        <v>97</v>
      </c>
      <c r="D45" s="102" t="s">
        <v>58</v>
      </c>
      <c r="E45" s="102" t="s">
        <v>59</v>
      </c>
      <c r="F45" s="101" t="s">
        <v>99</v>
      </c>
      <c r="G45" s="102" t="s">
        <v>107</v>
      </c>
      <c r="H45" s="102" t="s">
        <v>60</v>
      </c>
      <c r="I45" s="93" t="s">
        <v>263</v>
      </c>
    </row>
    <row r="46" spans="1:10" ht="15" customHeight="1">
      <c r="A46" s="112" t="s">
        <v>420</v>
      </c>
      <c r="B46" s="138">
        <v>44</v>
      </c>
      <c r="C46" s="101" t="s">
        <v>96</v>
      </c>
      <c r="D46" s="102" t="s">
        <v>40</v>
      </c>
      <c r="E46" s="102" t="s">
        <v>29</v>
      </c>
      <c r="F46" s="101" t="s">
        <v>109</v>
      </c>
      <c r="G46" s="102" t="s">
        <v>40</v>
      </c>
      <c r="H46" s="102" t="s">
        <v>41</v>
      </c>
      <c r="I46" s="93" t="s">
        <v>267</v>
      </c>
      <c r="J46">
        <v>1</v>
      </c>
    </row>
    <row r="47" spans="1:9" ht="15" customHeight="1">
      <c r="A47" s="112" t="s">
        <v>421</v>
      </c>
      <c r="B47" s="138">
        <v>45</v>
      </c>
      <c r="C47" s="101" t="s">
        <v>129</v>
      </c>
      <c r="D47" s="102" t="s">
        <v>18</v>
      </c>
      <c r="E47" s="102" t="s">
        <v>1</v>
      </c>
      <c r="F47" s="101" t="s">
        <v>99</v>
      </c>
      <c r="G47" s="102" t="s">
        <v>237</v>
      </c>
      <c r="H47" s="102" t="s">
        <v>113</v>
      </c>
      <c r="I47" s="93" t="s">
        <v>268</v>
      </c>
    </row>
    <row r="48" spans="1:9" ht="15" customHeight="1">
      <c r="A48" s="112" t="s">
        <v>422</v>
      </c>
      <c r="B48" s="138">
        <v>46</v>
      </c>
      <c r="C48" s="101" t="s">
        <v>96</v>
      </c>
      <c r="D48" s="102" t="s">
        <v>37</v>
      </c>
      <c r="E48" s="102" t="s">
        <v>38</v>
      </c>
      <c r="F48" s="101" t="s">
        <v>99</v>
      </c>
      <c r="G48" s="102" t="s">
        <v>112</v>
      </c>
      <c r="H48" s="102" t="s">
        <v>116</v>
      </c>
      <c r="I48" s="93" t="s">
        <v>271</v>
      </c>
    </row>
    <row r="49" spans="1:10" ht="15" customHeight="1">
      <c r="A49" s="112" t="s">
        <v>423</v>
      </c>
      <c r="B49" s="138">
        <v>47</v>
      </c>
      <c r="C49" s="101" t="s">
        <v>150</v>
      </c>
      <c r="D49" s="102" t="s">
        <v>276</v>
      </c>
      <c r="E49" s="102" t="s">
        <v>277</v>
      </c>
      <c r="F49" s="101" t="s">
        <v>154</v>
      </c>
      <c r="G49" s="102" t="s">
        <v>277</v>
      </c>
      <c r="H49" s="102" t="s">
        <v>233</v>
      </c>
      <c r="I49" s="93" t="s">
        <v>272</v>
      </c>
      <c r="J49">
        <v>1</v>
      </c>
    </row>
    <row r="50" spans="1:10" ht="15" customHeight="1">
      <c r="A50" s="112" t="s">
        <v>424</v>
      </c>
      <c r="B50" s="138">
        <v>48</v>
      </c>
      <c r="C50" s="101" t="s">
        <v>95</v>
      </c>
      <c r="D50" s="102" t="s">
        <v>279</v>
      </c>
      <c r="E50" s="102" t="s">
        <v>280</v>
      </c>
      <c r="F50" s="101" t="s">
        <v>106</v>
      </c>
      <c r="G50" s="102" t="s">
        <v>115</v>
      </c>
      <c r="H50" s="102" t="s">
        <v>36</v>
      </c>
      <c r="I50" s="93" t="s">
        <v>273</v>
      </c>
      <c r="J50">
        <v>1</v>
      </c>
    </row>
    <row r="51" spans="1:9" ht="15" customHeight="1">
      <c r="A51" s="112" t="s">
        <v>425</v>
      </c>
      <c r="B51" s="138">
        <v>49</v>
      </c>
      <c r="C51" s="101" t="s">
        <v>95</v>
      </c>
      <c r="D51" s="102" t="s">
        <v>25</v>
      </c>
      <c r="E51" s="102" t="s">
        <v>26</v>
      </c>
      <c r="F51" s="101" t="s">
        <v>99</v>
      </c>
      <c r="G51" s="102" t="s">
        <v>21</v>
      </c>
      <c r="H51" s="102" t="s">
        <v>146</v>
      </c>
      <c r="I51" s="93" t="s">
        <v>274</v>
      </c>
    </row>
    <row r="52" spans="1:10" ht="15" customHeight="1">
      <c r="A52" s="112" t="s">
        <v>426</v>
      </c>
      <c r="B52" s="138">
        <v>50</v>
      </c>
      <c r="C52" s="101" t="s">
        <v>97</v>
      </c>
      <c r="D52" s="102" t="s">
        <v>283</v>
      </c>
      <c r="E52" s="102" t="s">
        <v>284</v>
      </c>
      <c r="F52" s="101" t="s">
        <v>154</v>
      </c>
      <c r="G52" s="102" t="s">
        <v>285</v>
      </c>
      <c r="H52" s="102" t="s">
        <v>233</v>
      </c>
      <c r="I52" s="93" t="s">
        <v>275</v>
      </c>
      <c r="J52">
        <v>1</v>
      </c>
    </row>
    <row r="53" spans="1:9" ht="15" customHeight="1">
      <c r="A53" s="112" t="s">
        <v>427</v>
      </c>
      <c r="B53" s="138">
        <v>51</v>
      </c>
      <c r="C53" s="101" t="s">
        <v>126</v>
      </c>
      <c r="D53" s="102" t="s">
        <v>53</v>
      </c>
      <c r="E53" s="102" t="s">
        <v>162</v>
      </c>
      <c r="F53" s="101" t="s">
        <v>99</v>
      </c>
      <c r="G53" s="102" t="s">
        <v>287</v>
      </c>
      <c r="H53" s="102" t="s">
        <v>288</v>
      </c>
      <c r="I53" s="93" t="s">
        <v>278</v>
      </c>
    </row>
    <row r="54" spans="1:10" ht="15" customHeight="1">
      <c r="A54" s="112" t="s">
        <v>428</v>
      </c>
      <c r="B54" s="138">
        <v>53</v>
      </c>
      <c r="C54" s="101" t="s">
        <v>128</v>
      </c>
      <c r="D54" s="102" t="s">
        <v>291</v>
      </c>
      <c r="E54" s="102" t="s">
        <v>165</v>
      </c>
      <c r="F54" s="101" t="s">
        <v>106</v>
      </c>
      <c r="G54" s="102" t="s">
        <v>14</v>
      </c>
      <c r="H54" s="102" t="s">
        <v>111</v>
      </c>
      <c r="I54" s="93" t="s">
        <v>281</v>
      </c>
      <c r="J54">
        <v>1</v>
      </c>
    </row>
    <row r="55" spans="1:10" ht="15" customHeight="1">
      <c r="A55" s="112" t="s">
        <v>429</v>
      </c>
      <c r="B55" s="138">
        <v>54</v>
      </c>
      <c r="C55" s="101" t="s">
        <v>128</v>
      </c>
      <c r="D55" s="102" t="s">
        <v>293</v>
      </c>
      <c r="E55" s="102" t="s">
        <v>294</v>
      </c>
      <c r="F55" s="101" t="s">
        <v>196</v>
      </c>
      <c r="G55" s="102" t="s">
        <v>115</v>
      </c>
      <c r="H55" s="102" t="s">
        <v>159</v>
      </c>
      <c r="I55" s="93" t="s">
        <v>282</v>
      </c>
      <c r="J55">
        <v>1</v>
      </c>
    </row>
    <row r="56" spans="1:10" ht="15" customHeight="1">
      <c r="A56" s="112" t="s">
        <v>430</v>
      </c>
      <c r="B56" s="138">
        <v>55</v>
      </c>
      <c r="C56" s="101" t="s">
        <v>126</v>
      </c>
      <c r="D56" s="102" t="s">
        <v>52</v>
      </c>
      <c r="E56" s="102" t="s">
        <v>147</v>
      </c>
      <c r="F56" s="101" t="s">
        <v>106</v>
      </c>
      <c r="G56" s="102" t="s">
        <v>218</v>
      </c>
      <c r="H56" s="102" t="s">
        <v>111</v>
      </c>
      <c r="I56" s="93" t="s">
        <v>286</v>
      </c>
      <c r="J56">
        <v>1</v>
      </c>
    </row>
    <row r="57" spans="1:10" ht="15" customHeight="1">
      <c r="A57" s="112" t="s">
        <v>431</v>
      </c>
      <c r="B57" s="138">
        <v>56</v>
      </c>
      <c r="C57" s="101" t="s">
        <v>128</v>
      </c>
      <c r="D57" s="102" t="s">
        <v>297</v>
      </c>
      <c r="E57" s="102" t="s">
        <v>298</v>
      </c>
      <c r="F57" s="101" t="s">
        <v>154</v>
      </c>
      <c r="G57" s="102" t="s">
        <v>297</v>
      </c>
      <c r="H57" s="102" t="s">
        <v>111</v>
      </c>
      <c r="I57" s="93" t="s">
        <v>289</v>
      </c>
      <c r="J57">
        <v>1</v>
      </c>
    </row>
    <row r="58" spans="1:9" ht="15" customHeight="1">
      <c r="A58" s="112" t="s">
        <v>432</v>
      </c>
      <c r="B58" s="138">
        <v>57</v>
      </c>
      <c r="C58" s="101" t="s">
        <v>126</v>
      </c>
      <c r="D58" s="102" t="s">
        <v>300</v>
      </c>
      <c r="E58" s="102" t="s">
        <v>301</v>
      </c>
      <c r="F58" s="101" t="s">
        <v>99</v>
      </c>
      <c r="G58" s="102" t="s">
        <v>287</v>
      </c>
      <c r="H58" s="102" t="s">
        <v>111</v>
      </c>
      <c r="I58" s="93" t="s">
        <v>290</v>
      </c>
    </row>
    <row r="59" spans="1:10" ht="15" customHeight="1">
      <c r="A59" s="112" t="s">
        <v>433</v>
      </c>
      <c r="B59" s="138">
        <v>58</v>
      </c>
      <c r="C59" s="101" t="s">
        <v>128</v>
      </c>
      <c r="D59" s="102" t="s">
        <v>303</v>
      </c>
      <c r="E59" s="102" t="s">
        <v>4</v>
      </c>
      <c r="F59" s="101" t="s">
        <v>106</v>
      </c>
      <c r="G59" s="102" t="s">
        <v>155</v>
      </c>
      <c r="H59" s="102" t="s">
        <v>288</v>
      </c>
      <c r="I59" s="93" t="s">
        <v>292</v>
      </c>
      <c r="J59">
        <v>1</v>
      </c>
    </row>
    <row r="60" spans="1:10" ht="15" customHeight="1">
      <c r="A60" s="112" t="s">
        <v>434</v>
      </c>
      <c r="B60" s="138">
        <v>85</v>
      </c>
      <c r="C60" s="101" t="s">
        <v>128</v>
      </c>
      <c r="D60" s="102" t="s">
        <v>461</v>
      </c>
      <c r="E60" s="102" t="s">
        <v>462</v>
      </c>
      <c r="F60" s="101" t="s">
        <v>376</v>
      </c>
      <c r="G60" s="102" t="s">
        <v>377</v>
      </c>
      <c r="H60" s="102" t="s">
        <v>288</v>
      </c>
      <c r="I60" s="93" t="s">
        <v>295</v>
      </c>
      <c r="J60">
        <v>1</v>
      </c>
    </row>
    <row r="61" spans="1:10" ht="15" customHeight="1">
      <c r="A61" s="112" t="s">
        <v>435</v>
      </c>
      <c r="B61" s="138">
        <v>59</v>
      </c>
      <c r="C61" s="101" t="s">
        <v>124</v>
      </c>
      <c r="D61" s="102" t="s">
        <v>305</v>
      </c>
      <c r="E61" s="102" t="s">
        <v>463</v>
      </c>
      <c r="F61" s="101" t="s">
        <v>106</v>
      </c>
      <c r="G61" s="102" t="s">
        <v>255</v>
      </c>
      <c r="H61" s="102" t="s">
        <v>125</v>
      </c>
      <c r="I61" s="93" t="s">
        <v>296</v>
      </c>
      <c r="J61">
        <v>1</v>
      </c>
    </row>
    <row r="62" spans="1:9" ht="15" customHeight="1">
      <c r="A62" s="112" t="s">
        <v>436</v>
      </c>
      <c r="B62" s="138">
        <v>60</v>
      </c>
      <c r="C62" s="101" t="s">
        <v>129</v>
      </c>
      <c r="D62" s="102" t="s">
        <v>32</v>
      </c>
      <c r="E62" s="102" t="s">
        <v>307</v>
      </c>
      <c r="F62" s="101" t="s">
        <v>99</v>
      </c>
      <c r="G62" s="102" t="s">
        <v>287</v>
      </c>
      <c r="H62" s="102" t="s">
        <v>113</v>
      </c>
      <c r="I62" s="93" t="s">
        <v>299</v>
      </c>
    </row>
    <row r="63" spans="1:9" ht="15" customHeight="1">
      <c r="A63" s="112" t="s">
        <v>437</v>
      </c>
      <c r="B63" s="138">
        <v>61</v>
      </c>
      <c r="C63" s="101" t="s">
        <v>129</v>
      </c>
      <c r="D63" s="102" t="s">
        <v>117</v>
      </c>
      <c r="E63" s="102" t="s">
        <v>118</v>
      </c>
      <c r="F63" s="101" t="s">
        <v>99</v>
      </c>
      <c r="G63" s="102" t="s">
        <v>119</v>
      </c>
      <c r="H63" s="102" t="s">
        <v>113</v>
      </c>
      <c r="I63" s="93" t="s">
        <v>302</v>
      </c>
    </row>
    <row r="64" spans="1:9" ht="15" customHeight="1">
      <c r="A64" s="112" t="s">
        <v>438</v>
      </c>
      <c r="B64" s="138">
        <v>62</v>
      </c>
      <c r="C64" s="101" t="s">
        <v>97</v>
      </c>
      <c r="D64" s="102" t="s">
        <v>310</v>
      </c>
      <c r="E64" s="102" t="s">
        <v>311</v>
      </c>
      <c r="F64" s="101" t="s">
        <v>99</v>
      </c>
      <c r="G64" s="102" t="s">
        <v>312</v>
      </c>
      <c r="H64" s="102" t="s">
        <v>163</v>
      </c>
      <c r="I64" s="93" t="s">
        <v>304</v>
      </c>
    </row>
    <row r="65" spans="1:9" ht="15" customHeight="1">
      <c r="A65" s="112" t="s">
        <v>439</v>
      </c>
      <c r="B65" s="138">
        <v>63</v>
      </c>
      <c r="C65" s="101" t="s">
        <v>150</v>
      </c>
      <c r="D65" s="102" t="s">
        <v>314</v>
      </c>
      <c r="E65" s="102" t="s">
        <v>151</v>
      </c>
      <c r="F65" s="101" t="s">
        <v>99</v>
      </c>
      <c r="G65" s="102" t="s">
        <v>112</v>
      </c>
      <c r="H65" s="102" t="s">
        <v>315</v>
      </c>
      <c r="I65" s="93" t="s">
        <v>306</v>
      </c>
    </row>
    <row r="66" spans="1:10" ht="15" customHeight="1">
      <c r="A66" s="112" t="s">
        <v>440</v>
      </c>
      <c r="B66" s="138">
        <v>64</v>
      </c>
      <c r="C66" s="101" t="s">
        <v>129</v>
      </c>
      <c r="D66" s="102" t="s">
        <v>317</v>
      </c>
      <c r="E66" s="102" t="s">
        <v>318</v>
      </c>
      <c r="F66" s="101" t="s">
        <v>106</v>
      </c>
      <c r="G66" s="102" t="s">
        <v>319</v>
      </c>
      <c r="H66" s="102" t="s">
        <v>320</v>
      </c>
      <c r="I66" s="93" t="s">
        <v>308</v>
      </c>
      <c r="J66">
        <v>1</v>
      </c>
    </row>
    <row r="67" spans="1:9" ht="15" customHeight="1">
      <c r="A67" s="112" t="s">
        <v>441</v>
      </c>
      <c r="B67" s="138">
        <v>65</v>
      </c>
      <c r="C67" s="101" t="s">
        <v>97</v>
      </c>
      <c r="D67" s="102" t="s">
        <v>130</v>
      </c>
      <c r="E67" s="102" t="s">
        <v>131</v>
      </c>
      <c r="F67" s="101" t="s">
        <v>99</v>
      </c>
      <c r="G67" s="102" t="s">
        <v>107</v>
      </c>
      <c r="H67" s="102" t="s">
        <v>121</v>
      </c>
      <c r="I67" s="93" t="s">
        <v>309</v>
      </c>
    </row>
    <row r="68" spans="1:9" ht="15" customHeight="1">
      <c r="A68" s="112" t="s">
        <v>442</v>
      </c>
      <c r="B68" s="138">
        <v>66</v>
      </c>
      <c r="C68" s="101" t="s">
        <v>95</v>
      </c>
      <c r="D68" s="102" t="s">
        <v>24</v>
      </c>
      <c r="E68" s="102" t="s">
        <v>323</v>
      </c>
      <c r="F68" s="101" t="s">
        <v>99</v>
      </c>
      <c r="G68" s="102" t="s">
        <v>112</v>
      </c>
      <c r="H68" s="102" t="s">
        <v>324</v>
      </c>
      <c r="I68" s="93" t="s">
        <v>313</v>
      </c>
    </row>
    <row r="69" spans="1:9" ht="15" customHeight="1">
      <c r="A69" s="112" t="s">
        <v>443</v>
      </c>
      <c r="B69" s="138">
        <v>67</v>
      </c>
      <c r="C69" s="101" t="s">
        <v>96</v>
      </c>
      <c r="D69" s="102" t="s">
        <v>120</v>
      </c>
      <c r="E69" s="102" t="s">
        <v>27</v>
      </c>
      <c r="F69" s="101" t="s">
        <v>99</v>
      </c>
      <c r="G69" s="102" t="s">
        <v>137</v>
      </c>
      <c r="H69" s="102" t="s">
        <v>116</v>
      </c>
      <c r="I69" s="93" t="s">
        <v>316</v>
      </c>
    </row>
    <row r="70" spans="1:9" ht="15" customHeight="1">
      <c r="A70" s="112" t="s">
        <v>444</v>
      </c>
      <c r="B70" s="138">
        <v>68</v>
      </c>
      <c r="C70" s="101" t="s">
        <v>95</v>
      </c>
      <c r="D70" s="102" t="s">
        <v>327</v>
      </c>
      <c r="E70" s="102" t="s">
        <v>328</v>
      </c>
      <c r="F70" s="101" t="s">
        <v>99</v>
      </c>
      <c r="G70" s="102" t="s">
        <v>237</v>
      </c>
      <c r="H70" s="102" t="s">
        <v>146</v>
      </c>
      <c r="I70" s="93" t="s">
        <v>321</v>
      </c>
    </row>
    <row r="71" spans="1:10" ht="15" customHeight="1">
      <c r="A71" s="112" t="s">
        <v>445</v>
      </c>
      <c r="B71" s="138">
        <v>69</v>
      </c>
      <c r="C71" s="101" t="s">
        <v>127</v>
      </c>
      <c r="D71" s="102" t="s">
        <v>28</v>
      </c>
      <c r="E71" s="102" t="s">
        <v>330</v>
      </c>
      <c r="F71" s="101" t="s">
        <v>106</v>
      </c>
      <c r="G71" s="102" t="s">
        <v>28</v>
      </c>
      <c r="H71" s="102" t="s">
        <v>146</v>
      </c>
      <c r="I71" s="93" t="s">
        <v>322</v>
      </c>
      <c r="J71">
        <v>1</v>
      </c>
    </row>
    <row r="72" spans="1:10" ht="15" customHeight="1">
      <c r="A72" s="112" t="s">
        <v>446</v>
      </c>
      <c r="B72" s="138">
        <v>86</v>
      </c>
      <c r="C72" s="101" t="s">
        <v>127</v>
      </c>
      <c r="D72" s="102" t="s">
        <v>464</v>
      </c>
      <c r="E72" s="102" t="s">
        <v>465</v>
      </c>
      <c r="F72" s="101" t="s">
        <v>106</v>
      </c>
      <c r="G72" s="102" t="s">
        <v>115</v>
      </c>
      <c r="H72" s="102" t="s">
        <v>228</v>
      </c>
      <c r="I72" s="93" t="s">
        <v>325</v>
      </c>
      <c r="J72">
        <v>1</v>
      </c>
    </row>
    <row r="73" spans="1:9" ht="15" customHeight="1">
      <c r="A73" s="112" t="s">
        <v>447</v>
      </c>
      <c r="B73" s="138">
        <v>70</v>
      </c>
      <c r="C73" s="101" t="s">
        <v>97</v>
      </c>
      <c r="D73" s="102" t="s">
        <v>34</v>
      </c>
      <c r="E73" s="102" t="s">
        <v>332</v>
      </c>
      <c r="F73" s="101" t="s">
        <v>99</v>
      </c>
      <c r="G73" s="102" t="s">
        <v>137</v>
      </c>
      <c r="H73" s="102" t="s">
        <v>122</v>
      </c>
      <c r="I73" s="93" t="s">
        <v>326</v>
      </c>
    </row>
    <row r="74" spans="1:9" ht="15" customHeight="1">
      <c r="A74" s="112" t="s">
        <v>448</v>
      </c>
      <c r="B74" s="138">
        <v>72</v>
      </c>
      <c r="C74" s="101" t="s">
        <v>97</v>
      </c>
      <c r="D74" s="102" t="s">
        <v>335</v>
      </c>
      <c r="E74" s="102" t="s">
        <v>336</v>
      </c>
      <c r="F74" s="101" t="s">
        <v>99</v>
      </c>
      <c r="G74" s="102" t="s">
        <v>287</v>
      </c>
      <c r="H74" s="102" t="s">
        <v>337</v>
      </c>
      <c r="I74" s="93" t="s">
        <v>329</v>
      </c>
    </row>
    <row r="75" spans="1:9" ht="15" customHeight="1">
      <c r="A75" s="112" t="s">
        <v>449</v>
      </c>
      <c r="B75" s="138">
        <v>73</v>
      </c>
      <c r="C75" s="101" t="s">
        <v>96</v>
      </c>
      <c r="D75" s="102" t="s">
        <v>339</v>
      </c>
      <c r="E75" s="102" t="s">
        <v>340</v>
      </c>
      <c r="F75" s="101" t="s">
        <v>99</v>
      </c>
      <c r="G75" s="102" t="s">
        <v>107</v>
      </c>
      <c r="H75" s="102" t="s">
        <v>20</v>
      </c>
      <c r="I75" s="93" t="s">
        <v>331</v>
      </c>
    </row>
    <row r="76" spans="1:10" ht="15" customHeight="1">
      <c r="A76" s="112" t="s">
        <v>450</v>
      </c>
      <c r="B76" s="138">
        <v>74</v>
      </c>
      <c r="C76" s="101" t="s">
        <v>96</v>
      </c>
      <c r="D76" s="102" t="s">
        <v>342</v>
      </c>
      <c r="E76" s="102" t="s">
        <v>343</v>
      </c>
      <c r="F76" s="101" t="s">
        <v>154</v>
      </c>
      <c r="G76" s="102" t="s">
        <v>344</v>
      </c>
      <c r="H76" s="102" t="s">
        <v>116</v>
      </c>
      <c r="I76" s="93" t="s">
        <v>333</v>
      </c>
      <c r="J76">
        <v>1</v>
      </c>
    </row>
    <row r="77" spans="1:9" ht="15" customHeight="1">
      <c r="A77" s="112" t="s">
        <v>451</v>
      </c>
      <c r="B77" s="138">
        <v>75</v>
      </c>
      <c r="C77" s="101" t="s">
        <v>129</v>
      </c>
      <c r="D77" s="102" t="s">
        <v>346</v>
      </c>
      <c r="E77" s="102" t="s">
        <v>347</v>
      </c>
      <c r="F77" s="101" t="s">
        <v>99</v>
      </c>
      <c r="G77" s="102" t="s">
        <v>348</v>
      </c>
      <c r="H77" s="102" t="s">
        <v>349</v>
      </c>
      <c r="I77" s="93" t="s">
        <v>334</v>
      </c>
    </row>
    <row r="78" spans="1:9" ht="15" customHeight="1">
      <c r="A78" s="112" t="s">
        <v>452</v>
      </c>
      <c r="B78" s="138">
        <v>76</v>
      </c>
      <c r="C78" s="101" t="s">
        <v>129</v>
      </c>
      <c r="D78" s="102" t="s">
        <v>351</v>
      </c>
      <c r="E78" s="102" t="s">
        <v>352</v>
      </c>
      <c r="F78" s="101" t="s">
        <v>99</v>
      </c>
      <c r="G78" s="102" t="s">
        <v>123</v>
      </c>
      <c r="H78" s="102" t="s">
        <v>353</v>
      </c>
      <c r="I78" s="93" t="s">
        <v>338</v>
      </c>
    </row>
    <row r="79" spans="1:9" ht="15" customHeight="1">
      <c r="A79" s="112" t="s">
        <v>453</v>
      </c>
      <c r="B79" s="138">
        <v>77</v>
      </c>
      <c r="C79" s="101" t="s">
        <v>97</v>
      </c>
      <c r="D79" s="102" t="s">
        <v>33</v>
      </c>
      <c r="E79" s="102" t="s">
        <v>35</v>
      </c>
      <c r="F79" s="101" t="s">
        <v>99</v>
      </c>
      <c r="G79" s="102" t="s">
        <v>137</v>
      </c>
      <c r="H79" s="102" t="s">
        <v>122</v>
      </c>
      <c r="I79" s="93" t="s">
        <v>341</v>
      </c>
    </row>
    <row r="80" spans="1:10" ht="15" customHeight="1">
      <c r="A80" s="112" t="s">
        <v>454</v>
      </c>
      <c r="B80" s="138">
        <v>78</v>
      </c>
      <c r="C80" s="101" t="s">
        <v>97</v>
      </c>
      <c r="D80" s="102" t="s">
        <v>30</v>
      </c>
      <c r="E80" s="102" t="s">
        <v>31</v>
      </c>
      <c r="F80" s="101" t="s">
        <v>154</v>
      </c>
      <c r="G80" s="102" t="s">
        <v>356</v>
      </c>
      <c r="H80" s="102" t="s">
        <v>36</v>
      </c>
      <c r="I80" s="93" t="s">
        <v>345</v>
      </c>
      <c r="J80">
        <v>1</v>
      </c>
    </row>
    <row r="81" spans="1:9" ht="15" customHeight="1">
      <c r="A81" s="112" t="s">
        <v>455</v>
      </c>
      <c r="B81" s="138">
        <v>79</v>
      </c>
      <c r="C81" s="101" t="s">
        <v>129</v>
      </c>
      <c r="D81" s="102" t="s">
        <v>358</v>
      </c>
      <c r="E81" s="102" t="s">
        <v>359</v>
      </c>
      <c r="F81" s="101" t="s">
        <v>99</v>
      </c>
      <c r="G81" s="102" t="s">
        <v>287</v>
      </c>
      <c r="H81" s="102" t="s">
        <v>360</v>
      </c>
      <c r="I81" s="93" t="s">
        <v>350</v>
      </c>
    </row>
    <row r="82" spans="1:9" ht="15" customHeight="1">
      <c r="A82" s="112" t="s">
        <v>456</v>
      </c>
      <c r="B82" s="138">
        <v>80</v>
      </c>
      <c r="C82" s="101" t="s">
        <v>129</v>
      </c>
      <c r="D82" s="102" t="s">
        <v>362</v>
      </c>
      <c r="E82" s="102" t="s">
        <v>363</v>
      </c>
      <c r="F82" s="101" t="s">
        <v>99</v>
      </c>
      <c r="G82" s="102" t="s">
        <v>287</v>
      </c>
      <c r="H82" s="102" t="s">
        <v>364</v>
      </c>
      <c r="I82" s="93" t="s">
        <v>354</v>
      </c>
    </row>
    <row r="83" spans="1:9" ht="15" customHeight="1">
      <c r="A83" s="112" t="s">
        <v>457</v>
      </c>
      <c r="B83" s="138">
        <v>81</v>
      </c>
      <c r="C83" s="101" t="s">
        <v>97</v>
      </c>
      <c r="D83" s="102" t="s">
        <v>366</v>
      </c>
      <c r="E83" s="102" t="s">
        <v>367</v>
      </c>
      <c r="F83" s="101" t="s">
        <v>99</v>
      </c>
      <c r="G83" s="102" t="s">
        <v>107</v>
      </c>
      <c r="H83" s="102" t="s">
        <v>368</v>
      </c>
      <c r="I83" s="93" t="s">
        <v>355</v>
      </c>
    </row>
    <row r="84" spans="1:9" ht="15" customHeight="1">
      <c r="A84" s="112" t="s">
        <v>458</v>
      </c>
      <c r="B84" s="138">
        <v>82</v>
      </c>
      <c r="C84" s="101" t="s">
        <v>96</v>
      </c>
      <c r="D84" s="102" t="s">
        <v>369</v>
      </c>
      <c r="E84" s="102" t="s">
        <v>370</v>
      </c>
      <c r="F84" s="101" t="s">
        <v>99</v>
      </c>
      <c r="G84" s="102" t="s">
        <v>137</v>
      </c>
      <c r="H84" s="102" t="s">
        <v>122</v>
      </c>
      <c r="I84" s="93" t="s">
        <v>357</v>
      </c>
    </row>
    <row r="85" spans="1:9" ht="15" customHeight="1">
      <c r="A85" s="112" t="s">
        <v>459</v>
      </c>
      <c r="B85" s="138">
        <v>83</v>
      </c>
      <c r="C85" s="101" t="s">
        <v>97</v>
      </c>
      <c r="D85" s="102" t="s">
        <v>371</v>
      </c>
      <c r="E85" s="102" t="s">
        <v>372</v>
      </c>
      <c r="F85" s="101" t="s">
        <v>99</v>
      </c>
      <c r="G85" s="102" t="s">
        <v>287</v>
      </c>
      <c r="H85" s="102" t="s">
        <v>373</v>
      </c>
      <c r="I85" s="93" t="s">
        <v>361</v>
      </c>
    </row>
    <row r="86" spans="1:9" ht="15" customHeight="1">
      <c r="A86" s="112" t="s">
        <v>460</v>
      </c>
      <c r="B86" s="138">
        <v>84</v>
      </c>
      <c r="C86" s="101" t="s">
        <v>96</v>
      </c>
      <c r="D86" s="102" t="s">
        <v>374</v>
      </c>
      <c r="E86" s="102" t="s">
        <v>375</v>
      </c>
      <c r="F86" s="101" t="s">
        <v>99</v>
      </c>
      <c r="G86" s="102" t="s">
        <v>137</v>
      </c>
      <c r="H86" s="102" t="s">
        <v>20</v>
      </c>
      <c r="I86" s="93" t="s">
        <v>365</v>
      </c>
    </row>
    <row r="87" spans="1:9" ht="12.75">
      <c r="A87" s="122"/>
      <c r="B87" s="214"/>
      <c r="C87" s="104"/>
      <c r="D87" s="104"/>
      <c r="E87" s="104"/>
      <c r="F87" s="104"/>
      <c r="G87" s="104"/>
      <c r="H87" s="104"/>
      <c r="I87" s="104"/>
    </row>
    <row r="88" spans="1:9" ht="12.75">
      <c r="A88" s="122"/>
      <c r="B88" s="129"/>
      <c r="C88" s="104"/>
      <c r="D88" s="104"/>
      <c r="E88" s="104"/>
      <c r="F88" s="104"/>
      <c r="G88" s="104"/>
      <c r="H88" s="104"/>
      <c r="I88" s="104"/>
    </row>
    <row r="89" spans="1:9" ht="12.75">
      <c r="A89" s="122"/>
      <c r="B89" s="129"/>
      <c r="C89" s="104"/>
      <c r="D89" s="104"/>
      <c r="E89" s="104"/>
      <c r="F89" s="104"/>
      <c r="G89" s="104"/>
      <c r="H89" s="104"/>
      <c r="I89" s="104"/>
    </row>
    <row r="90" spans="1:9" ht="12.75">
      <c r="A90" s="122"/>
      <c r="B90" s="129"/>
      <c r="C90" s="104"/>
      <c r="D90" s="104"/>
      <c r="E90" s="104"/>
      <c r="F90" s="104"/>
      <c r="G90" s="104"/>
      <c r="H90" s="104"/>
      <c r="I90" s="104"/>
    </row>
    <row r="91" spans="1:9" ht="12.75">
      <c r="A91" s="122"/>
      <c r="B91" s="129"/>
      <c r="C91" s="104"/>
      <c r="D91" s="104"/>
      <c r="E91" s="104"/>
      <c r="F91" s="104"/>
      <c r="G91" s="104"/>
      <c r="H91" s="104"/>
      <c r="I91" s="104"/>
    </row>
    <row r="92" spans="1:9" ht="12.75">
      <c r="A92" s="122"/>
      <c r="B92" s="129"/>
      <c r="C92" s="104"/>
      <c r="D92" s="104"/>
      <c r="E92" s="104"/>
      <c r="F92" s="104"/>
      <c r="G92" s="104"/>
      <c r="H92" s="104"/>
      <c r="I92" s="104"/>
    </row>
    <row r="93" spans="1:9" ht="12.75">
      <c r="A93" s="122"/>
      <c r="B93" s="129"/>
      <c r="C93" s="104"/>
      <c r="D93" s="104"/>
      <c r="E93" s="104"/>
      <c r="F93" s="104"/>
      <c r="G93" s="104"/>
      <c r="H93" s="104"/>
      <c r="I93" s="104"/>
    </row>
    <row r="94" spans="1:9" ht="12.75">
      <c r="A94" s="122"/>
      <c r="B94" s="129"/>
      <c r="C94" s="104"/>
      <c r="D94" s="104"/>
      <c r="E94" s="104"/>
      <c r="F94" s="104"/>
      <c r="G94" s="104"/>
      <c r="H94" s="104"/>
      <c r="I94" s="104"/>
    </row>
    <row r="95" spans="1:9" ht="12.75">
      <c r="A95" s="122"/>
      <c r="B95" s="129"/>
      <c r="C95" s="104"/>
      <c r="D95" s="104"/>
      <c r="E95" s="104"/>
      <c r="F95" s="104"/>
      <c r="G95" s="104"/>
      <c r="H95" s="104"/>
      <c r="I95" s="104"/>
    </row>
    <row r="96" spans="1:9" ht="12.75">
      <c r="A96" s="122"/>
      <c r="B96" s="129"/>
      <c r="C96" s="104"/>
      <c r="D96" s="104"/>
      <c r="E96" s="104"/>
      <c r="F96" s="104"/>
      <c r="G96" s="104"/>
      <c r="H96" s="104"/>
      <c r="I96" s="104"/>
    </row>
    <row r="97" spans="1:9" ht="12.75">
      <c r="A97" s="122"/>
      <c r="B97" s="129"/>
      <c r="C97" s="104"/>
      <c r="D97" s="104"/>
      <c r="E97" s="104"/>
      <c r="F97" s="104"/>
      <c r="G97" s="104"/>
      <c r="H97" s="104"/>
      <c r="I97" s="104"/>
    </row>
    <row r="98" spans="1:9" ht="12.75">
      <c r="A98" s="122"/>
      <c r="B98" s="129"/>
      <c r="C98" s="104"/>
      <c r="D98" s="104"/>
      <c r="E98" s="104"/>
      <c r="F98" s="104"/>
      <c r="G98" s="104"/>
      <c r="H98" s="104"/>
      <c r="I98" s="104"/>
    </row>
    <row r="99" spans="1:9" ht="12.75">
      <c r="A99" s="122"/>
      <c r="B99" s="129"/>
      <c r="C99" s="104"/>
      <c r="D99" s="104"/>
      <c r="E99" s="104"/>
      <c r="F99" s="104"/>
      <c r="G99" s="104"/>
      <c r="H99" s="104"/>
      <c r="I99" s="104"/>
    </row>
    <row r="100" spans="1:9" ht="12.75">
      <c r="A100" s="122"/>
      <c r="B100" s="129"/>
      <c r="C100" s="104"/>
      <c r="D100" s="104"/>
      <c r="E100" s="104"/>
      <c r="F100" s="104"/>
      <c r="G100" s="104"/>
      <c r="H100" s="104"/>
      <c r="I100" s="104"/>
    </row>
    <row r="101" spans="1:9" ht="12.75">
      <c r="A101" s="122"/>
      <c r="B101" s="129"/>
      <c r="C101" s="104"/>
      <c r="D101" s="104"/>
      <c r="E101" s="104"/>
      <c r="F101" s="104"/>
      <c r="G101" s="104"/>
      <c r="H101" s="104"/>
      <c r="I101" s="104"/>
    </row>
    <row r="102" spans="1:9" ht="12.75">
      <c r="A102" s="122"/>
      <c r="B102" s="129"/>
      <c r="C102" s="104"/>
      <c r="D102" s="104"/>
      <c r="E102" s="104"/>
      <c r="F102" s="104"/>
      <c r="G102" s="104"/>
      <c r="H102" s="104"/>
      <c r="I102" s="104"/>
    </row>
    <row r="103" spans="1:9" ht="12.75">
      <c r="A103" s="122"/>
      <c r="B103" s="129"/>
      <c r="C103" s="104"/>
      <c r="D103" s="104"/>
      <c r="E103" s="104"/>
      <c r="F103" s="104"/>
      <c r="G103" s="104"/>
      <c r="H103" s="104"/>
      <c r="I103" s="104"/>
    </row>
    <row r="104" spans="1:9" ht="12.75">
      <c r="A104" s="122"/>
      <c r="B104" s="129"/>
      <c r="C104" s="104"/>
      <c r="D104" s="104"/>
      <c r="E104" s="104"/>
      <c r="F104" s="104"/>
      <c r="G104" s="104"/>
      <c r="H104" s="104"/>
      <c r="I104" s="104"/>
    </row>
    <row r="105" spans="1:9" ht="12.75">
      <c r="A105" s="122"/>
      <c r="B105" s="129"/>
      <c r="C105" s="104"/>
      <c r="D105" s="104"/>
      <c r="E105" s="104"/>
      <c r="F105" s="104"/>
      <c r="G105" s="104"/>
      <c r="H105" s="104"/>
      <c r="I105" s="104"/>
    </row>
    <row r="106" spans="1:9" ht="12.75">
      <c r="A106" s="122"/>
      <c r="B106" s="129"/>
      <c r="C106" s="104"/>
      <c r="D106" s="104"/>
      <c r="E106" s="104"/>
      <c r="F106" s="104"/>
      <c r="G106" s="104"/>
      <c r="H106" s="104"/>
      <c r="I106" s="104"/>
    </row>
    <row r="107" spans="1:9" ht="12.75">
      <c r="A107" s="122"/>
      <c r="B107" s="129"/>
      <c r="C107" s="104"/>
      <c r="D107" s="104"/>
      <c r="E107" s="104"/>
      <c r="F107" s="104"/>
      <c r="G107" s="104"/>
      <c r="H107" s="104"/>
      <c r="I107" s="104"/>
    </row>
    <row r="108" spans="1:9" ht="12.75">
      <c r="A108" s="122"/>
      <c r="B108" s="129"/>
      <c r="C108" s="104"/>
      <c r="D108" s="104"/>
      <c r="E108" s="104"/>
      <c r="F108" s="104"/>
      <c r="G108" s="104"/>
      <c r="H108" s="104"/>
      <c r="I108" s="104"/>
    </row>
    <row r="109" spans="1:9" ht="12.75">
      <c r="A109" s="122"/>
      <c r="B109" s="129"/>
      <c r="C109" s="104"/>
      <c r="D109" s="104"/>
      <c r="E109" s="104"/>
      <c r="F109" s="104"/>
      <c r="G109" s="104"/>
      <c r="H109" s="104"/>
      <c r="I109" s="104"/>
    </row>
    <row r="110" spans="1:9" ht="12.75">
      <c r="A110" s="122"/>
      <c r="B110" s="129"/>
      <c r="C110" s="104"/>
      <c r="D110" s="104"/>
      <c r="E110" s="104"/>
      <c r="F110" s="104"/>
      <c r="G110" s="104"/>
      <c r="H110" s="104"/>
      <c r="I110" s="104"/>
    </row>
    <row r="111" spans="1:9" ht="12.75">
      <c r="A111" s="122"/>
      <c r="B111" s="129"/>
      <c r="C111" s="104"/>
      <c r="D111" s="104"/>
      <c r="E111" s="104"/>
      <c r="F111" s="104"/>
      <c r="G111" s="104"/>
      <c r="H111" s="104"/>
      <c r="I111" s="104"/>
    </row>
    <row r="112" spans="1:9" ht="12.75">
      <c r="A112" s="122"/>
      <c r="B112" s="129"/>
      <c r="C112" s="104"/>
      <c r="D112" s="104"/>
      <c r="E112" s="104"/>
      <c r="F112" s="104"/>
      <c r="G112" s="104"/>
      <c r="H112" s="104"/>
      <c r="I112" s="104"/>
    </row>
    <row r="113" spans="1:9" ht="12.75">
      <c r="A113" s="122"/>
      <c r="B113" s="129"/>
      <c r="C113" s="104"/>
      <c r="D113" s="104"/>
      <c r="E113" s="104"/>
      <c r="F113" s="104"/>
      <c r="G113" s="104"/>
      <c r="H113" s="104"/>
      <c r="I113" s="104"/>
    </row>
    <row r="114" spans="1:9" ht="12.75">
      <c r="A114" s="122"/>
      <c r="B114" s="129"/>
      <c r="C114" s="104"/>
      <c r="D114" s="104"/>
      <c r="E114" s="104"/>
      <c r="F114" s="104"/>
      <c r="G114" s="104"/>
      <c r="H114" s="104"/>
      <c r="I114" s="104"/>
    </row>
    <row r="115" spans="1:9" ht="12.75">
      <c r="A115" s="122"/>
      <c r="B115" s="129"/>
      <c r="C115" s="104"/>
      <c r="D115" s="104"/>
      <c r="E115" s="104"/>
      <c r="F115" s="104"/>
      <c r="G115" s="104"/>
      <c r="H115" s="104"/>
      <c r="I115" s="104"/>
    </row>
    <row r="116" spans="1:9" ht="12.75">
      <c r="A116" s="122"/>
      <c r="B116" s="129"/>
      <c r="C116" s="104"/>
      <c r="D116" s="104"/>
      <c r="E116" s="104"/>
      <c r="F116" s="104"/>
      <c r="G116" s="104"/>
      <c r="H116" s="104"/>
      <c r="I116" s="104"/>
    </row>
    <row r="117" spans="1:9" ht="12.75">
      <c r="A117" s="122"/>
      <c r="B117" s="129"/>
      <c r="C117" s="104"/>
      <c r="D117" s="104"/>
      <c r="E117" s="104"/>
      <c r="F117" s="104"/>
      <c r="G117" s="104"/>
      <c r="H117" s="104"/>
      <c r="I117" s="104"/>
    </row>
    <row r="118" spans="1:9" ht="12.75">
      <c r="A118" s="122"/>
      <c r="B118" s="129"/>
      <c r="C118" s="104"/>
      <c r="D118" s="104"/>
      <c r="E118" s="104"/>
      <c r="F118" s="104"/>
      <c r="G118" s="104"/>
      <c r="H118" s="104"/>
      <c r="I118" s="104"/>
    </row>
    <row r="119" spans="1:9" ht="12.75">
      <c r="A119" s="122"/>
      <c r="B119" s="129"/>
      <c r="C119" s="104"/>
      <c r="D119" s="104"/>
      <c r="E119" s="104"/>
      <c r="F119" s="104"/>
      <c r="G119" s="104"/>
      <c r="H119" s="104"/>
      <c r="I119" s="104"/>
    </row>
    <row r="120" spans="1:9" ht="12.75">
      <c r="A120" s="122"/>
      <c r="B120" s="129"/>
      <c r="C120" s="104"/>
      <c r="D120" s="104"/>
      <c r="E120" s="104"/>
      <c r="F120" s="104"/>
      <c r="G120" s="104"/>
      <c r="H120" s="104"/>
      <c r="I120" s="104"/>
    </row>
    <row r="121" spans="1:9" ht="12.75">
      <c r="A121" s="122"/>
      <c r="B121" s="129"/>
      <c r="C121" s="104"/>
      <c r="D121" s="104"/>
      <c r="E121" s="104"/>
      <c r="F121" s="104"/>
      <c r="G121" s="104"/>
      <c r="H121" s="104"/>
      <c r="I121" s="104"/>
    </row>
    <row r="122" spans="1:9" ht="12.75">
      <c r="A122" s="122"/>
      <c r="B122" s="129"/>
      <c r="C122" s="104"/>
      <c r="D122" s="104"/>
      <c r="E122" s="104"/>
      <c r="F122" s="104"/>
      <c r="G122" s="104"/>
      <c r="H122" s="104"/>
      <c r="I122" s="104"/>
    </row>
    <row r="123" spans="1:9" ht="12.75">
      <c r="A123" s="122"/>
      <c r="B123" s="129"/>
      <c r="C123" s="104"/>
      <c r="D123" s="104"/>
      <c r="E123" s="104"/>
      <c r="F123" s="104"/>
      <c r="G123" s="104"/>
      <c r="H123" s="104"/>
      <c r="I123" s="104"/>
    </row>
    <row r="124" spans="1:9" ht="12.75">
      <c r="A124" s="122"/>
      <c r="B124" s="129"/>
      <c r="C124" s="104"/>
      <c r="D124" s="104"/>
      <c r="E124" s="104"/>
      <c r="F124" s="104"/>
      <c r="G124" s="104"/>
      <c r="H124" s="104"/>
      <c r="I124" s="104"/>
    </row>
    <row r="125" spans="1:9" ht="12.75">
      <c r="A125" s="122"/>
      <c r="B125" s="129"/>
      <c r="C125" s="104"/>
      <c r="D125" s="104"/>
      <c r="E125" s="104"/>
      <c r="F125" s="104"/>
      <c r="G125" s="104"/>
      <c r="H125" s="104"/>
      <c r="I125" s="104"/>
    </row>
    <row r="126" spans="1:9" ht="12.75">
      <c r="A126" s="122"/>
      <c r="B126" s="129"/>
      <c r="C126" s="104"/>
      <c r="D126" s="104"/>
      <c r="E126" s="104"/>
      <c r="F126" s="104"/>
      <c r="G126" s="104"/>
      <c r="H126" s="104"/>
      <c r="I126" s="104"/>
    </row>
    <row r="127" spans="1:9" ht="12.75">
      <c r="A127" s="122"/>
      <c r="B127" s="129"/>
      <c r="C127" s="104"/>
      <c r="D127" s="104"/>
      <c r="E127" s="104"/>
      <c r="F127" s="104"/>
      <c r="G127" s="104"/>
      <c r="H127" s="104"/>
      <c r="I127" s="104"/>
    </row>
    <row r="128" spans="1:9" ht="12.75">
      <c r="A128" s="122"/>
      <c r="B128" s="129"/>
      <c r="C128" s="104"/>
      <c r="D128" s="104"/>
      <c r="E128" s="104"/>
      <c r="F128" s="104"/>
      <c r="G128" s="104"/>
      <c r="H128" s="104"/>
      <c r="I128" s="104"/>
    </row>
    <row r="129" spans="1:9" ht="12.75">
      <c r="A129" s="122"/>
      <c r="B129" s="129"/>
      <c r="C129" s="104"/>
      <c r="D129" s="104"/>
      <c r="E129" s="104"/>
      <c r="F129" s="104"/>
      <c r="G129" s="104"/>
      <c r="H129" s="104"/>
      <c r="I129" s="104"/>
    </row>
    <row r="130" spans="1:9" ht="12.75">
      <c r="A130" s="122"/>
      <c r="B130" s="129"/>
      <c r="C130" s="104"/>
      <c r="D130" s="104"/>
      <c r="E130" s="104"/>
      <c r="F130" s="104"/>
      <c r="G130" s="104"/>
      <c r="H130" s="104"/>
      <c r="I130" s="104"/>
    </row>
    <row r="131" spans="1:9" ht="12.75">
      <c r="A131" s="122"/>
      <c r="B131" s="129"/>
      <c r="C131" s="104"/>
      <c r="D131" s="104"/>
      <c r="E131" s="104"/>
      <c r="F131" s="104"/>
      <c r="G131" s="104"/>
      <c r="H131" s="104"/>
      <c r="I131" s="104"/>
    </row>
    <row r="132" spans="1:9" ht="12.75">
      <c r="A132" s="122"/>
      <c r="B132" s="129"/>
      <c r="C132" s="104"/>
      <c r="D132" s="104"/>
      <c r="E132" s="104"/>
      <c r="F132" s="104"/>
      <c r="G132" s="104"/>
      <c r="H132" s="104"/>
      <c r="I132" s="104"/>
    </row>
    <row r="133" spans="1:9" ht="12.75">
      <c r="A133" s="122"/>
      <c r="B133" s="129"/>
      <c r="C133" s="104"/>
      <c r="D133" s="104"/>
      <c r="E133" s="104"/>
      <c r="F133" s="104"/>
      <c r="G133" s="104"/>
      <c r="H133" s="104"/>
      <c r="I133" s="104"/>
    </row>
    <row r="134" spans="1:9" ht="12.75">
      <c r="A134" s="122"/>
      <c r="B134" s="129"/>
      <c r="C134" s="104"/>
      <c r="D134" s="104"/>
      <c r="E134" s="104"/>
      <c r="F134" s="104"/>
      <c r="G134" s="104"/>
      <c r="H134" s="104"/>
      <c r="I134" s="104"/>
    </row>
    <row r="135" spans="1:9" ht="12.75">
      <c r="A135" s="122"/>
      <c r="B135" s="129"/>
      <c r="C135" s="104"/>
      <c r="D135" s="104"/>
      <c r="E135" s="104"/>
      <c r="F135" s="104"/>
      <c r="G135" s="104"/>
      <c r="H135" s="104"/>
      <c r="I135" s="104"/>
    </row>
    <row r="136" spans="1:9" ht="12.75">
      <c r="A136" s="122"/>
      <c r="B136" s="129"/>
      <c r="C136" s="104"/>
      <c r="D136" s="104"/>
      <c r="E136" s="104"/>
      <c r="F136" s="104"/>
      <c r="G136" s="104"/>
      <c r="H136" s="104"/>
      <c r="I136" s="104"/>
    </row>
    <row r="137" spans="1:9" ht="12.75">
      <c r="A137" s="122"/>
      <c r="B137" s="129"/>
      <c r="C137" s="104"/>
      <c r="D137" s="104"/>
      <c r="E137" s="104"/>
      <c r="F137" s="104"/>
      <c r="G137" s="104"/>
      <c r="H137" s="104"/>
      <c r="I137" s="104"/>
    </row>
    <row r="138" spans="1:9" ht="12.75">
      <c r="A138" s="122"/>
      <c r="B138" s="129"/>
      <c r="C138" s="104"/>
      <c r="D138" s="104"/>
      <c r="E138" s="104"/>
      <c r="F138" s="104"/>
      <c r="G138" s="104"/>
      <c r="H138" s="104"/>
      <c r="I138" s="104"/>
    </row>
    <row r="139" spans="1:9" ht="12.75">
      <c r="A139" s="122"/>
      <c r="B139" s="129"/>
      <c r="C139" s="104"/>
      <c r="D139" s="104"/>
      <c r="E139" s="104"/>
      <c r="F139" s="104"/>
      <c r="G139" s="104"/>
      <c r="H139" s="104"/>
      <c r="I139" s="104"/>
    </row>
    <row r="140" spans="1:9" ht="12.75">
      <c r="A140" s="122"/>
      <c r="B140" s="129"/>
      <c r="C140" s="104"/>
      <c r="D140" s="104"/>
      <c r="E140" s="104"/>
      <c r="F140" s="104"/>
      <c r="G140" s="104"/>
      <c r="H140" s="104"/>
      <c r="I140" s="104"/>
    </row>
    <row r="141" spans="1:9" ht="12.75">
      <c r="A141" s="122"/>
      <c r="B141" s="129"/>
      <c r="C141" s="104"/>
      <c r="D141" s="104"/>
      <c r="E141" s="104"/>
      <c r="F141" s="104"/>
      <c r="G141" s="104"/>
      <c r="H141" s="104"/>
      <c r="I141" s="104"/>
    </row>
    <row r="142" spans="1:9" ht="12.75">
      <c r="A142" s="122"/>
      <c r="B142" s="129"/>
      <c r="C142" s="104"/>
      <c r="D142" s="104"/>
      <c r="E142" s="104"/>
      <c r="F142" s="104"/>
      <c r="G142" s="104"/>
      <c r="H142" s="104"/>
      <c r="I142" s="104"/>
    </row>
    <row r="143" spans="1:9" ht="12.75">
      <c r="A143" s="122"/>
      <c r="B143" s="129"/>
      <c r="C143" s="104"/>
      <c r="D143" s="104"/>
      <c r="E143" s="104"/>
      <c r="F143" s="104"/>
      <c r="G143" s="104"/>
      <c r="H143" s="104"/>
      <c r="I143" s="104"/>
    </row>
    <row r="144" spans="1:9" ht="12.75">
      <c r="A144" s="122"/>
      <c r="B144" s="129"/>
      <c r="C144" s="104"/>
      <c r="D144" s="104"/>
      <c r="E144" s="104"/>
      <c r="F144" s="104"/>
      <c r="G144" s="104"/>
      <c r="H144" s="104"/>
      <c r="I144" s="104"/>
    </row>
    <row r="145" spans="1:9" ht="12.75">
      <c r="A145" s="122"/>
      <c r="B145" s="129"/>
      <c r="C145" s="104"/>
      <c r="D145" s="104"/>
      <c r="E145" s="104"/>
      <c r="F145" s="104"/>
      <c r="G145" s="104"/>
      <c r="H145" s="104"/>
      <c r="I145" s="104"/>
    </row>
    <row r="146" spans="1:9" ht="12.75">
      <c r="A146" s="122"/>
      <c r="B146" s="129"/>
      <c r="C146" s="104"/>
      <c r="D146" s="104"/>
      <c r="E146" s="104"/>
      <c r="F146" s="104"/>
      <c r="G146" s="104"/>
      <c r="H146" s="104"/>
      <c r="I146" s="104"/>
    </row>
    <row r="147" spans="1:9" ht="12.75">
      <c r="A147" s="122"/>
      <c r="B147" s="129"/>
      <c r="C147" s="104"/>
      <c r="D147" s="104"/>
      <c r="E147" s="104"/>
      <c r="F147" s="104"/>
      <c r="G147" s="104"/>
      <c r="H147" s="104"/>
      <c r="I147" s="104"/>
    </row>
    <row r="148" spans="1:9" ht="12.75">
      <c r="A148" s="122"/>
      <c r="B148" s="129"/>
      <c r="C148" s="104"/>
      <c r="D148" s="104"/>
      <c r="E148" s="104"/>
      <c r="F148" s="104"/>
      <c r="G148" s="104"/>
      <c r="H148" s="104"/>
      <c r="I148" s="104"/>
    </row>
    <row r="149" spans="1:9" ht="12.75">
      <c r="A149" s="122"/>
      <c r="B149" s="129"/>
      <c r="C149" s="104"/>
      <c r="D149" s="104"/>
      <c r="E149" s="104"/>
      <c r="F149" s="104"/>
      <c r="G149" s="104"/>
      <c r="H149" s="104"/>
      <c r="I149" s="104"/>
    </row>
    <row r="150" spans="1:9" ht="12.75">
      <c r="A150" s="122"/>
      <c r="B150" s="129"/>
      <c r="C150" s="104"/>
      <c r="D150" s="104"/>
      <c r="E150" s="104"/>
      <c r="F150" s="104"/>
      <c r="G150" s="104"/>
      <c r="H150" s="104"/>
      <c r="I150" s="104"/>
    </row>
    <row r="151" spans="1:9" ht="12.75">
      <c r="A151" s="122"/>
      <c r="B151" s="129"/>
      <c r="C151" s="104"/>
      <c r="D151" s="104"/>
      <c r="E151" s="104"/>
      <c r="F151" s="104"/>
      <c r="G151" s="104"/>
      <c r="H151" s="104"/>
      <c r="I151" s="104"/>
    </row>
    <row r="152" spans="1:9" ht="12.75">
      <c r="A152" s="122"/>
      <c r="B152" s="129"/>
      <c r="C152" s="104"/>
      <c r="D152" s="104"/>
      <c r="E152" s="104"/>
      <c r="F152" s="104"/>
      <c r="G152" s="104"/>
      <c r="H152" s="104"/>
      <c r="I152" s="104"/>
    </row>
    <row r="153" spans="1:9" ht="12.75">
      <c r="A153" s="122"/>
      <c r="B153" s="129"/>
      <c r="C153" s="104"/>
      <c r="D153" s="104"/>
      <c r="E153" s="104"/>
      <c r="F153" s="104"/>
      <c r="G153" s="104"/>
      <c r="H153" s="104"/>
      <c r="I153" s="104"/>
    </row>
    <row r="154" spans="1:9" ht="12.75">
      <c r="A154" s="122"/>
      <c r="B154" s="129"/>
      <c r="C154" s="104"/>
      <c r="D154" s="104"/>
      <c r="E154" s="104"/>
      <c r="F154" s="104"/>
      <c r="G154" s="104"/>
      <c r="H154" s="104"/>
      <c r="I154" s="104"/>
    </row>
    <row r="155" spans="1:9" ht="12.75">
      <c r="A155" s="122"/>
      <c r="B155" s="129"/>
      <c r="C155" s="104"/>
      <c r="D155" s="104"/>
      <c r="E155" s="104"/>
      <c r="F155" s="104"/>
      <c r="G155" s="104"/>
      <c r="H155" s="104"/>
      <c r="I155" s="104"/>
    </row>
    <row r="156" spans="1:9" ht="12.75">
      <c r="A156" s="122"/>
      <c r="B156" s="129"/>
      <c r="C156" s="104"/>
      <c r="D156" s="104"/>
      <c r="E156" s="104"/>
      <c r="F156" s="104"/>
      <c r="G156" s="104"/>
      <c r="H156" s="104"/>
      <c r="I156" s="104"/>
    </row>
    <row r="157" spans="1:9" ht="12.75">
      <c r="A157" s="122"/>
      <c r="B157" s="129"/>
      <c r="C157" s="104"/>
      <c r="D157" s="104"/>
      <c r="E157" s="104"/>
      <c r="F157" s="104"/>
      <c r="G157" s="104"/>
      <c r="H157" s="104"/>
      <c r="I157" s="104"/>
    </row>
    <row r="158" spans="1:9" ht="12.75">
      <c r="A158" s="122"/>
      <c r="B158" s="129"/>
      <c r="C158" s="104"/>
      <c r="D158" s="104"/>
      <c r="E158" s="104"/>
      <c r="F158" s="104"/>
      <c r="G158" s="104"/>
      <c r="H158" s="104"/>
      <c r="I158" s="104"/>
    </row>
    <row r="159" spans="1:9" ht="12.75">
      <c r="A159" s="122"/>
      <c r="B159" s="129"/>
      <c r="C159" s="104"/>
      <c r="D159" s="104"/>
      <c r="E159" s="104"/>
      <c r="F159" s="104"/>
      <c r="G159" s="104"/>
      <c r="H159" s="104"/>
      <c r="I159" s="104"/>
    </row>
    <row r="160" spans="1:9" ht="12.75">
      <c r="A160" s="122"/>
      <c r="B160" s="129"/>
      <c r="C160" s="104"/>
      <c r="D160" s="104"/>
      <c r="E160" s="104"/>
      <c r="F160" s="104"/>
      <c r="G160" s="104"/>
      <c r="H160" s="104"/>
      <c r="I160" s="104"/>
    </row>
    <row r="161" spans="1:9" ht="12.75">
      <c r="A161" s="122"/>
      <c r="B161" s="129"/>
      <c r="C161" s="104"/>
      <c r="D161" s="104"/>
      <c r="E161" s="104"/>
      <c r="F161" s="104"/>
      <c r="G161" s="104"/>
      <c r="H161" s="104"/>
      <c r="I161" s="104"/>
    </row>
    <row r="162" spans="1:9" ht="12.75">
      <c r="A162" s="122"/>
      <c r="B162" s="129"/>
      <c r="C162" s="104"/>
      <c r="D162" s="104"/>
      <c r="E162" s="104"/>
      <c r="F162" s="104"/>
      <c r="G162" s="104"/>
      <c r="H162" s="104"/>
      <c r="I162" s="104"/>
    </row>
    <row r="163" spans="1:9" ht="12.75">
      <c r="A163" s="122"/>
      <c r="B163" s="129"/>
      <c r="C163" s="104"/>
      <c r="D163" s="104"/>
      <c r="E163" s="104"/>
      <c r="F163" s="104"/>
      <c r="G163" s="104"/>
      <c r="H163" s="104"/>
      <c r="I163" s="104"/>
    </row>
    <row r="164" spans="1:9" ht="12.75">
      <c r="A164" s="122"/>
      <c r="B164" s="129"/>
      <c r="C164" s="104"/>
      <c r="D164" s="104"/>
      <c r="E164" s="104"/>
      <c r="F164" s="104"/>
      <c r="G164" s="104"/>
      <c r="H164" s="104"/>
      <c r="I164" s="104"/>
    </row>
    <row r="165" spans="1:9" ht="12.75">
      <c r="A165" s="122"/>
      <c r="B165" s="129"/>
      <c r="C165" s="104"/>
      <c r="D165" s="104"/>
      <c r="E165" s="104"/>
      <c r="F165" s="104"/>
      <c r="G165" s="104"/>
      <c r="H165" s="104"/>
      <c r="I165" s="104"/>
    </row>
    <row r="166" spans="1:9" ht="12.75">
      <c r="A166" s="122"/>
      <c r="B166" s="129"/>
      <c r="C166" s="104"/>
      <c r="D166" s="104"/>
      <c r="E166" s="104"/>
      <c r="F166" s="104"/>
      <c r="G166" s="104"/>
      <c r="H166" s="104"/>
      <c r="I166" s="104"/>
    </row>
    <row r="167" spans="1:9" ht="12.75">
      <c r="A167" s="122"/>
      <c r="B167" s="129"/>
      <c r="C167" s="104"/>
      <c r="D167" s="104"/>
      <c r="E167" s="104"/>
      <c r="F167" s="104"/>
      <c r="G167" s="104"/>
      <c r="H167" s="104"/>
      <c r="I167" s="104"/>
    </row>
    <row r="168" spans="1:9" ht="12.75">
      <c r="A168" s="122"/>
      <c r="B168" s="129"/>
      <c r="C168" s="104"/>
      <c r="D168" s="104"/>
      <c r="E168" s="104"/>
      <c r="F168" s="104"/>
      <c r="G168" s="104"/>
      <c r="H168" s="104"/>
      <c r="I168" s="104"/>
    </row>
    <row r="169" spans="1:9" ht="12.75">
      <c r="A169" s="122"/>
      <c r="B169" s="129"/>
      <c r="C169" s="104"/>
      <c r="D169" s="104"/>
      <c r="E169" s="104"/>
      <c r="F169" s="104"/>
      <c r="G169" s="104"/>
      <c r="H169" s="104"/>
      <c r="I169" s="104"/>
    </row>
    <row r="170" spans="1:9" ht="12.75">
      <c r="A170" s="122"/>
      <c r="B170" s="129"/>
      <c r="C170" s="104"/>
      <c r="D170" s="104"/>
      <c r="E170" s="104"/>
      <c r="F170" s="104"/>
      <c r="G170" s="104"/>
      <c r="H170" s="104"/>
      <c r="I170" s="104"/>
    </row>
    <row r="171" spans="1:9" ht="12.75">
      <c r="A171" s="122"/>
      <c r="B171" s="129"/>
      <c r="C171" s="104"/>
      <c r="D171" s="104"/>
      <c r="E171" s="104"/>
      <c r="F171" s="104"/>
      <c r="G171" s="104"/>
      <c r="H171" s="104"/>
      <c r="I171" s="104"/>
    </row>
    <row r="172" spans="1:9" ht="12.75">
      <c r="A172" s="122"/>
      <c r="B172" s="129"/>
      <c r="C172" s="104"/>
      <c r="D172" s="104"/>
      <c r="E172" s="104"/>
      <c r="F172" s="104"/>
      <c r="G172" s="104"/>
      <c r="H172" s="104"/>
      <c r="I172" s="104"/>
    </row>
    <row r="173" spans="1:9" ht="12.75">
      <c r="A173" s="122"/>
      <c r="B173" s="129"/>
      <c r="C173" s="104"/>
      <c r="D173" s="104"/>
      <c r="E173" s="104"/>
      <c r="F173" s="104"/>
      <c r="G173" s="104"/>
      <c r="H173" s="104"/>
      <c r="I173" s="104"/>
    </row>
    <row r="174" spans="1:9" ht="12.75">
      <c r="A174" s="122"/>
      <c r="B174" s="129"/>
      <c r="C174" s="104"/>
      <c r="D174" s="104"/>
      <c r="E174" s="104"/>
      <c r="F174" s="104"/>
      <c r="G174" s="104"/>
      <c r="H174" s="104"/>
      <c r="I174" s="104"/>
    </row>
    <row r="175" spans="1:9" ht="12.75">
      <c r="A175" s="122"/>
      <c r="B175" s="129"/>
      <c r="C175" s="104"/>
      <c r="D175" s="104"/>
      <c r="E175" s="104"/>
      <c r="F175" s="104"/>
      <c r="G175" s="104"/>
      <c r="H175" s="104"/>
      <c r="I175" s="104"/>
    </row>
    <row r="176" spans="1:9" ht="12.75">
      <c r="A176" s="122"/>
      <c r="B176" s="129"/>
      <c r="C176" s="104"/>
      <c r="D176" s="104"/>
      <c r="E176" s="104"/>
      <c r="F176" s="104"/>
      <c r="G176" s="104"/>
      <c r="H176" s="104"/>
      <c r="I176" s="104"/>
    </row>
    <row r="177" spans="1:9" ht="12.75">
      <c r="A177" s="122"/>
      <c r="B177" s="129"/>
      <c r="C177" s="104"/>
      <c r="D177" s="104"/>
      <c r="E177" s="104"/>
      <c r="F177" s="104"/>
      <c r="G177" s="104"/>
      <c r="H177" s="104"/>
      <c r="I177" s="104"/>
    </row>
    <row r="178" spans="1:9" ht="12.75">
      <c r="A178" s="122"/>
      <c r="B178" s="129"/>
      <c r="C178" s="104"/>
      <c r="D178" s="104"/>
      <c r="E178" s="104"/>
      <c r="F178" s="104"/>
      <c r="G178" s="104"/>
      <c r="H178" s="104"/>
      <c r="I178" s="104"/>
    </row>
    <row r="179" spans="1:9" ht="12.75">
      <c r="A179" s="122"/>
      <c r="B179" s="129"/>
      <c r="C179" s="104"/>
      <c r="D179" s="104"/>
      <c r="E179" s="104"/>
      <c r="F179" s="104"/>
      <c r="G179" s="104"/>
      <c r="H179" s="104"/>
      <c r="I179" s="104"/>
    </row>
    <row r="180" spans="1:9" ht="12.75">
      <c r="A180" s="122"/>
      <c r="B180" s="129"/>
      <c r="C180" s="104"/>
      <c r="D180" s="104"/>
      <c r="E180" s="104"/>
      <c r="F180" s="104"/>
      <c r="G180" s="104"/>
      <c r="H180" s="104"/>
      <c r="I180" s="104"/>
    </row>
    <row r="181" spans="1:9" ht="12.75">
      <c r="A181" s="122"/>
      <c r="B181" s="129"/>
      <c r="C181" s="104"/>
      <c r="D181" s="104"/>
      <c r="E181" s="104"/>
      <c r="F181" s="104"/>
      <c r="G181" s="104"/>
      <c r="H181" s="104"/>
      <c r="I181" s="104"/>
    </row>
    <row r="182" spans="1:9" ht="12.75">
      <c r="A182" s="122"/>
      <c r="B182" s="129"/>
      <c r="C182" s="104"/>
      <c r="D182" s="104"/>
      <c r="E182" s="104"/>
      <c r="F182" s="104"/>
      <c r="G182" s="104"/>
      <c r="H182" s="104"/>
      <c r="I182" s="104"/>
    </row>
    <row r="183" spans="1:9" ht="12.75">
      <c r="A183" s="122"/>
      <c r="B183" s="129"/>
      <c r="C183" s="104"/>
      <c r="D183" s="104"/>
      <c r="E183" s="104"/>
      <c r="F183" s="104"/>
      <c r="G183" s="104"/>
      <c r="H183" s="104"/>
      <c r="I183" s="104"/>
    </row>
    <row r="184" spans="1:9" ht="12.75">
      <c r="A184" s="122"/>
      <c r="B184" s="129"/>
      <c r="C184" s="104"/>
      <c r="D184" s="104"/>
      <c r="E184" s="104"/>
      <c r="F184" s="104"/>
      <c r="G184" s="104"/>
      <c r="H184" s="104"/>
      <c r="I184" s="104"/>
    </row>
    <row r="185" spans="1:9" ht="12.75">
      <c r="A185" s="122"/>
      <c r="B185" s="129"/>
      <c r="C185" s="104"/>
      <c r="D185" s="104"/>
      <c r="E185" s="104"/>
      <c r="F185" s="104"/>
      <c r="G185" s="104"/>
      <c r="H185" s="104"/>
      <c r="I185" s="104"/>
    </row>
    <row r="186" spans="1:9" ht="12.75">
      <c r="A186" s="122"/>
      <c r="B186" s="129"/>
      <c r="C186" s="104"/>
      <c r="D186" s="104"/>
      <c r="E186" s="104"/>
      <c r="F186" s="104"/>
      <c r="G186" s="104"/>
      <c r="H186" s="104"/>
      <c r="I186" s="104"/>
    </row>
    <row r="187" spans="1:9" ht="12.75">
      <c r="A187" s="122"/>
      <c r="B187" s="129"/>
      <c r="C187" s="104"/>
      <c r="D187" s="104"/>
      <c r="E187" s="104"/>
      <c r="F187" s="104"/>
      <c r="G187" s="104"/>
      <c r="H187" s="104"/>
      <c r="I187" s="104"/>
    </row>
    <row r="188" spans="1:9" ht="12.75">
      <c r="A188" s="122"/>
      <c r="B188" s="129"/>
      <c r="C188" s="104"/>
      <c r="D188" s="104"/>
      <c r="E188" s="104"/>
      <c r="F188" s="104"/>
      <c r="G188" s="104"/>
      <c r="H188" s="104"/>
      <c r="I188" s="104"/>
    </row>
    <row r="189" spans="1:9" ht="12.75">
      <c r="A189" s="122"/>
      <c r="B189" s="129"/>
      <c r="C189" s="104"/>
      <c r="D189" s="104"/>
      <c r="E189" s="104"/>
      <c r="F189" s="104"/>
      <c r="G189" s="104"/>
      <c r="H189" s="104"/>
      <c r="I189" s="104"/>
    </row>
    <row r="190" spans="1:9" ht="12.75">
      <c r="A190" s="122"/>
      <c r="B190" s="129"/>
      <c r="C190" s="104"/>
      <c r="D190" s="104"/>
      <c r="E190" s="104"/>
      <c r="F190" s="104"/>
      <c r="G190" s="104"/>
      <c r="H190" s="104"/>
      <c r="I190" s="104"/>
    </row>
    <row r="191" spans="1:9" ht="12.75">
      <c r="A191" s="122"/>
      <c r="B191" s="129"/>
      <c r="C191" s="104"/>
      <c r="D191" s="104"/>
      <c r="E191" s="104"/>
      <c r="F191" s="104"/>
      <c r="G191" s="104"/>
      <c r="H191" s="104"/>
      <c r="I191" s="104"/>
    </row>
    <row r="192" spans="1:9" ht="12.75">
      <c r="A192" s="122"/>
      <c r="B192" s="129"/>
      <c r="C192" s="104"/>
      <c r="D192" s="104"/>
      <c r="E192" s="104"/>
      <c r="F192" s="104"/>
      <c r="G192" s="104"/>
      <c r="H192" s="104"/>
      <c r="I192" s="104"/>
    </row>
    <row r="193" spans="1:9" ht="12.75">
      <c r="A193" s="122"/>
      <c r="B193" s="129"/>
      <c r="C193" s="104"/>
      <c r="D193" s="104"/>
      <c r="E193" s="104"/>
      <c r="F193" s="104"/>
      <c r="G193" s="104"/>
      <c r="H193" s="104"/>
      <c r="I193" s="104"/>
    </row>
    <row r="194" spans="1:9" ht="12.75">
      <c r="A194" s="122"/>
      <c r="B194" s="129"/>
      <c r="C194" s="104"/>
      <c r="D194" s="104"/>
      <c r="E194" s="104"/>
      <c r="F194" s="104"/>
      <c r="G194" s="104"/>
      <c r="H194" s="104"/>
      <c r="I194" s="104"/>
    </row>
    <row r="195" spans="1:9" ht="12.75">
      <c r="A195" s="122"/>
      <c r="B195" s="129"/>
      <c r="C195" s="104"/>
      <c r="D195" s="104"/>
      <c r="E195" s="104"/>
      <c r="F195" s="104"/>
      <c r="G195" s="104"/>
      <c r="H195" s="104"/>
      <c r="I195" s="104"/>
    </row>
    <row r="196" spans="1:9" ht="12.75">
      <c r="A196" s="122"/>
      <c r="B196" s="129"/>
      <c r="C196" s="104"/>
      <c r="D196" s="104"/>
      <c r="E196" s="104"/>
      <c r="F196" s="104"/>
      <c r="G196" s="104"/>
      <c r="H196" s="104"/>
      <c r="I196" s="104"/>
    </row>
    <row r="197" spans="1:9" ht="12.75">
      <c r="A197" s="122"/>
      <c r="B197" s="129"/>
      <c r="C197" s="104"/>
      <c r="D197" s="104"/>
      <c r="E197" s="104"/>
      <c r="F197" s="104"/>
      <c r="G197" s="104"/>
      <c r="H197" s="104"/>
      <c r="I197" s="104"/>
    </row>
    <row r="198" spans="1:9" ht="12.75">
      <c r="A198" s="122"/>
      <c r="B198" s="129"/>
      <c r="C198" s="104"/>
      <c r="D198" s="104"/>
      <c r="E198" s="104"/>
      <c r="F198" s="104"/>
      <c r="G198" s="104"/>
      <c r="H198" s="104"/>
      <c r="I198" s="104"/>
    </row>
    <row r="199" spans="1:9" ht="12.75">
      <c r="A199" s="122"/>
      <c r="B199" s="129"/>
      <c r="C199" s="104"/>
      <c r="D199" s="104"/>
      <c r="E199" s="104"/>
      <c r="F199" s="104"/>
      <c r="G199" s="104"/>
      <c r="H199" s="104"/>
      <c r="I199" s="104"/>
    </row>
    <row r="200" spans="1:9" ht="12.75">
      <c r="A200" s="122"/>
      <c r="B200" s="129"/>
      <c r="C200" s="104"/>
      <c r="D200" s="104"/>
      <c r="E200" s="104"/>
      <c r="F200" s="104"/>
      <c r="G200" s="104"/>
      <c r="H200" s="104"/>
      <c r="I200" s="104"/>
    </row>
    <row r="201" spans="1:9" ht="12.75">
      <c r="A201" s="122"/>
      <c r="B201" s="129"/>
      <c r="C201" s="104"/>
      <c r="D201" s="104"/>
      <c r="E201" s="104"/>
      <c r="F201" s="104"/>
      <c r="G201" s="104"/>
      <c r="H201" s="104"/>
      <c r="I201" s="104"/>
    </row>
    <row r="202" spans="1:9" ht="12.75">
      <c r="A202" s="122"/>
      <c r="B202" s="129"/>
      <c r="C202" s="104"/>
      <c r="D202" s="104"/>
      <c r="E202" s="104"/>
      <c r="F202" s="104"/>
      <c r="G202" s="104"/>
      <c r="H202" s="104"/>
      <c r="I202" s="104"/>
    </row>
    <row r="203" spans="1:9" ht="12.75">
      <c r="A203" s="122"/>
      <c r="B203" s="129"/>
      <c r="C203" s="104"/>
      <c r="D203" s="104"/>
      <c r="E203" s="104"/>
      <c r="F203" s="104"/>
      <c r="G203" s="104"/>
      <c r="H203" s="104"/>
      <c r="I203" s="104"/>
    </row>
    <row r="204" spans="1:9" ht="12.75">
      <c r="A204" s="122"/>
      <c r="B204" s="129"/>
      <c r="C204" s="104"/>
      <c r="D204" s="104"/>
      <c r="E204" s="104"/>
      <c r="F204" s="104"/>
      <c r="G204" s="104"/>
      <c r="H204" s="104"/>
      <c r="I204" s="104"/>
    </row>
    <row r="205" spans="1:9" ht="12.75">
      <c r="A205" s="122"/>
      <c r="B205" s="129"/>
      <c r="C205" s="104"/>
      <c r="D205" s="104"/>
      <c r="E205" s="104"/>
      <c r="F205" s="104"/>
      <c r="G205" s="104"/>
      <c r="H205" s="104"/>
      <c r="I205" s="104"/>
    </row>
    <row r="206" spans="1:9" ht="12.75">
      <c r="A206" s="122"/>
      <c r="B206" s="129"/>
      <c r="C206" s="104"/>
      <c r="D206" s="104"/>
      <c r="E206" s="104"/>
      <c r="F206" s="104"/>
      <c r="G206" s="104"/>
      <c r="H206" s="104"/>
      <c r="I206" s="104"/>
    </row>
    <row r="207" spans="1:9" ht="12.75">
      <c r="A207" s="122"/>
      <c r="B207" s="129"/>
      <c r="C207" s="104"/>
      <c r="D207" s="104"/>
      <c r="E207" s="104"/>
      <c r="F207" s="104"/>
      <c r="G207" s="104"/>
      <c r="H207" s="104"/>
      <c r="I207" s="104"/>
    </row>
    <row r="208" spans="1:9" ht="12.75">
      <c r="A208" s="122"/>
      <c r="B208" s="129"/>
      <c r="C208" s="104"/>
      <c r="D208" s="104"/>
      <c r="E208" s="104"/>
      <c r="F208" s="104"/>
      <c r="G208" s="104"/>
      <c r="H208" s="104"/>
      <c r="I208" s="104"/>
    </row>
    <row r="209" spans="1:9" ht="12.75">
      <c r="A209" s="122"/>
      <c r="B209" s="129"/>
      <c r="C209" s="104"/>
      <c r="D209" s="104"/>
      <c r="E209" s="104"/>
      <c r="F209" s="104"/>
      <c r="G209" s="104"/>
      <c r="H209" s="104"/>
      <c r="I209" s="104"/>
    </row>
    <row r="210" spans="1:9" ht="12.75">
      <c r="A210" s="122"/>
      <c r="B210" s="129"/>
      <c r="C210" s="104"/>
      <c r="D210" s="104"/>
      <c r="E210" s="104"/>
      <c r="F210" s="104"/>
      <c r="G210" s="104"/>
      <c r="H210" s="104"/>
      <c r="I210" s="104"/>
    </row>
    <row r="211" spans="1:9" ht="12.75">
      <c r="A211" s="122"/>
      <c r="B211" s="129"/>
      <c r="C211" s="104"/>
      <c r="D211" s="104"/>
      <c r="E211" s="104"/>
      <c r="F211" s="104"/>
      <c r="G211" s="104"/>
      <c r="H211" s="104"/>
      <c r="I211" s="104"/>
    </row>
    <row r="212" spans="1:9" ht="12.75">
      <c r="A212" s="122"/>
      <c r="B212" s="129"/>
      <c r="C212" s="104"/>
      <c r="D212" s="104"/>
      <c r="E212" s="104"/>
      <c r="F212" s="104"/>
      <c r="G212" s="104"/>
      <c r="H212" s="104"/>
      <c r="I212" s="104"/>
    </row>
    <row r="213" spans="1:9" ht="12.75">
      <c r="A213" s="122"/>
      <c r="B213" s="129"/>
      <c r="C213" s="104"/>
      <c r="D213" s="104"/>
      <c r="E213" s="104"/>
      <c r="F213" s="104"/>
      <c r="G213" s="104"/>
      <c r="H213" s="104"/>
      <c r="I213" s="104"/>
    </row>
    <row r="214" spans="1:9" ht="12.75">
      <c r="A214" s="122"/>
      <c r="B214" s="129"/>
      <c r="C214" s="104"/>
      <c r="D214" s="104"/>
      <c r="E214" s="104"/>
      <c r="F214" s="104"/>
      <c r="G214" s="104"/>
      <c r="H214" s="104"/>
      <c r="I214" s="104"/>
    </row>
    <row r="215" spans="1:9" ht="12.75">
      <c r="A215" s="122"/>
      <c r="B215" s="129"/>
      <c r="C215" s="104"/>
      <c r="D215" s="104"/>
      <c r="E215" s="104"/>
      <c r="F215" s="104"/>
      <c r="G215" s="104"/>
      <c r="H215" s="104"/>
      <c r="I215" s="104"/>
    </row>
    <row r="216" spans="1:9" ht="12.75">
      <c r="A216" s="122"/>
      <c r="B216" s="129"/>
      <c r="C216" s="104"/>
      <c r="D216" s="104"/>
      <c r="E216" s="104"/>
      <c r="F216" s="104"/>
      <c r="G216" s="104"/>
      <c r="H216" s="104"/>
      <c r="I216" s="104"/>
    </row>
    <row r="217" spans="1:9" ht="12.75">
      <c r="A217" s="122"/>
      <c r="B217" s="129"/>
      <c r="C217" s="104"/>
      <c r="D217" s="104"/>
      <c r="E217" s="104"/>
      <c r="F217" s="104"/>
      <c r="G217" s="104"/>
      <c r="H217" s="104"/>
      <c r="I217" s="104"/>
    </row>
    <row r="218" spans="1:9" ht="12.75">
      <c r="A218" s="122"/>
      <c r="B218" s="129"/>
      <c r="C218" s="104"/>
      <c r="D218" s="104"/>
      <c r="E218" s="104"/>
      <c r="F218" s="104"/>
      <c r="G218" s="104"/>
      <c r="H218" s="104"/>
      <c r="I218" s="104"/>
    </row>
    <row r="219" spans="1:9" ht="12.75">
      <c r="A219" s="122"/>
      <c r="B219" s="129"/>
      <c r="C219" s="104"/>
      <c r="D219" s="104"/>
      <c r="E219" s="104"/>
      <c r="F219" s="104"/>
      <c r="G219" s="104"/>
      <c r="H219" s="104"/>
      <c r="I219" s="104"/>
    </row>
    <row r="220" spans="1:9" ht="12.75">
      <c r="A220" s="122"/>
      <c r="B220" s="129"/>
      <c r="C220" s="104"/>
      <c r="D220" s="104"/>
      <c r="E220" s="104"/>
      <c r="F220" s="104"/>
      <c r="G220" s="104"/>
      <c r="H220" s="104"/>
      <c r="I220" s="104"/>
    </row>
    <row r="221" spans="1:9" ht="12.75">
      <c r="A221" s="122"/>
      <c r="B221" s="129"/>
      <c r="C221" s="104"/>
      <c r="D221" s="104"/>
      <c r="E221" s="104"/>
      <c r="F221" s="104"/>
      <c r="G221" s="104"/>
      <c r="H221" s="104"/>
      <c r="I221" s="104"/>
    </row>
    <row r="222" spans="1:9" ht="12.75">
      <c r="A222" s="122"/>
      <c r="B222" s="129"/>
      <c r="C222" s="104"/>
      <c r="D222" s="104"/>
      <c r="E222" s="104"/>
      <c r="F222" s="104"/>
      <c r="G222" s="104"/>
      <c r="H222" s="104"/>
      <c r="I222" s="104"/>
    </row>
    <row r="223" spans="1:9" ht="12.75">
      <c r="A223" s="122"/>
      <c r="B223" s="129"/>
      <c r="C223" s="104"/>
      <c r="D223" s="104"/>
      <c r="E223" s="104"/>
      <c r="F223" s="104"/>
      <c r="G223" s="104"/>
      <c r="H223" s="104"/>
      <c r="I223" s="104"/>
    </row>
    <row r="224" spans="1:9" ht="12.75">
      <c r="A224" s="122"/>
      <c r="B224" s="129"/>
      <c r="C224" s="104"/>
      <c r="D224" s="104"/>
      <c r="E224" s="104"/>
      <c r="F224" s="104"/>
      <c r="G224" s="104"/>
      <c r="H224" s="104"/>
      <c r="I224" s="104"/>
    </row>
    <row r="225" spans="1:9" ht="12.75">
      <c r="A225" s="122"/>
      <c r="B225" s="129"/>
      <c r="C225" s="104"/>
      <c r="D225" s="104"/>
      <c r="E225" s="104"/>
      <c r="F225" s="104"/>
      <c r="G225" s="104"/>
      <c r="H225" s="104"/>
      <c r="I225" s="104"/>
    </row>
    <row r="226" spans="1:9" ht="12.75">
      <c r="A226" s="122"/>
      <c r="B226" s="129"/>
      <c r="C226" s="104"/>
      <c r="D226" s="104"/>
      <c r="E226" s="104"/>
      <c r="F226" s="104"/>
      <c r="G226" s="104"/>
      <c r="H226" s="104"/>
      <c r="I226" s="104"/>
    </row>
    <row r="227" spans="1:9" ht="12.75">
      <c r="A227" s="122"/>
      <c r="B227" s="129"/>
      <c r="C227" s="104"/>
      <c r="D227" s="104"/>
      <c r="E227" s="104"/>
      <c r="F227" s="104"/>
      <c r="G227" s="104"/>
      <c r="H227" s="104"/>
      <c r="I227" s="104"/>
    </row>
    <row r="228" spans="1:9" ht="12.75">
      <c r="A228" s="122"/>
      <c r="B228" s="129"/>
      <c r="C228" s="104"/>
      <c r="D228" s="104"/>
      <c r="E228" s="104"/>
      <c r="F228" s="104"/>
      <c r="G228" s="104"/>
      <c r="H228" s="104"/>
      <c r="I228" s="104"/>
    </row>
    <row r="229" spans="1:9" ht="12.75">
      <c r="A229" s="122"/>
      <c r="B229" s="129"/>
      <c r="C229" s="104"/>
      <c r="D229" s="104"/>
      <c r="E229" s="104"/>
      <c r="F229" s="104"/>
      <c r="G229" s="104"/>
      <c r="H229" s="104"/>
      <c r="I229" s="104"/>
    </row>
    <row r="230" spans="1:9" ht="12.75">
      <c r="A230" s="122"/>
      <c r="B230" s="129"/>
      <c r="C230" s="104"/>
      <c r="D230" s="104"/>
      <c r="E230" s="104"/>
      <c r="F230" s="104"/>
      <c r="G230" s="104"/>
      <c r="H230" s="104"/>
      <c r="I230" s="104"/>
    </row>
    <row r="231" spans="1:9" ht="12.75">
      <c r="A231" s="122"/>
      <c r="B231" s="129"/>
      <c r="C231" s="104"/>
      <c r="D231" s="104"/>
      <c r="E231" s="104"/>
      <c r="F231" s="104"/>
      <c r="G231" s="104"/>
      <c r="H231" s="104"/>
      <c r="I231" s="104"/>
    </row>
    <row r="232" spans="1:9" ht="12.75">
      <c r="A232" s="122"/>
      <c r="B232" s="129"/>
      <c r="C232" s="104"/>
      <c r="D232" s="104"/>
      <c r="E232" s="104"/>
      <c r="F232" s="104"/>
      <c r="G232" s="104"/>
      <c r="H232" s="104"/>
      <c r="I232" s="104"/>
    </row>
    <row r="233" spans="1:9" ht="12.75">
      <c r="A233" s="122"/>
      <c r="B233" s="129"/>
      <c r="C233" s="104"/>
      <c r="D233" s="104"/>
      <c r="E233" s="104"/>
      <c r="F233" s="104"/>
      <c r="G233" s="104"/>
      <c r="H233" s="104"/>
      <c r="I233" s="104"/>
    </row>
    <row r="234" spans="1:9" ht="12.75">
      <c r="A234" s="122"/>
      <c r="B234" s="129"/>
      <c r="C234" s="104"/>
      <c r="D234" s="104"/>
      <c r="E234" s="104"/>
      <c r="F234" s="104"/>
      <c r="G234" s="104"/>
      <c r="H234" s="104"/>
      <c r="I234" s="104"/>
    </row>
    <row r="235" spans="1:9" ht="12.75">
      <c r="A235" s="122"/>
      <c r="B235" s="129"/>
      <c r="C235" s="104"/>
      <c r="D235" s="104"/>
      <c r="E235" s="104"/>
      <c r="F235" s="104"/>
      <c r="G235" s="104"/>
      <c r="H235" s="104"/>
      <c r="I235" s="104"/>
    </row>
    <row r="236" spans="1:9" ht="12.75">
      <c r="A236" s="122"/>
      <c r="B236" s="129"/>
      <c r="C236" s="104"/>
      <c r="D236" s="104"/>
      <c r="E236" s="104"/>
      <c r="F236" s="104"/>
      <c r="G236" s="104"/>
      <c r="H236" s="104"/>
      <c r="I236" s="104"/>
    </row>
    <row r="237" spans="1:9" ht="12.75">
      <c r="A237" s="122"/>
      <c r="B237" s="129"/>
      <c r="C237" s="104"/>
      <c r="D237" s="104"/>
      <c r="E237" s="104"/>
      <c r="F237" s="104"/>
      <c r="G237" s="104"/>
      <c r="H237" s="104"/>
      <c r="I237" s="104"/>
    </row>
    <row r="238" spans="1:9" ht="12.75">
      <c r="A238" s="122"/>
      <c r="B238" s="129"/>
      <c r="C238" s="104"/>
      <c r="D238" s="104"/>
      <c r="E238" s="104"/>
      <c r="F238" s="104"/>
      <c r="G238" s="104"/>
      <c r="H238" s="104"/>
      <c r="I238" s="104"/>
    </row>
    <row r="239" spans="1:9" ht="12.75">
      <c r="A239" s="122"/>
      <c r="B239" s="129"/>
      <c r="C239" s="104"/>
      <c r="D239" s="104"/>
      <c r="E239" s="104"/>
      <c r="F239" s="104"/>
      <c r="G239" s="104"/>
      <c r="H239" s="104"/>
      <c r="I239" s="104"/>
    </row>
    <row r="240" spans="1:9" ht="12.75">
      <c r="A240" s="122"/>
      <c r="B240" s="129"/>
      <c r="C240" s="104"/>
      <c r="D240" s="104"/>
      <c r="E240" s="104"/>
      <c r="F240" s="104"/>
      <c r="G240" s="104"/>
      <c r="H240" s="104"/>
      <c r="I240" s="104"/>
    </row>
    <row r="241" spans="1:9" ht="12.75">
      <c r="A241" s="122"/>
      <c r="B241" s="129"/>
      <c r="C241" s="104"/>
      <c r="D241" s="104"/>
      <c r="E241" s="104"/>
      <c r="F241" s="104"/>
      <c r="G241" s="104"/>
      <c r="H241" s="104"/>
      <c r="I241" s="104"/>
    </row>
    <row r="242" spans="1:9" ht="12.75">
      <c r="A242" s="122"/>
      <c r="B242" s="129"/>
      <c r="C242" s="104"/>
      <c r="D242" s="104"/>
      <c r="E242" s="104"/>
      <c r="F242" s="104"/>
      <c r="G242" s="104"/>
      <c r="H242" s="104"/>
      <c r="I242" s="104"/>
    </row>
    <row r="243" spans="1:9" ht="12.75">
      <c r="A243" s="122"/>
      <c r="B243" s="129"/>
      <c r="C243" s="104"/>
      <c r="D243" s="104"/>
      <c r="E243" s="104"/>
      <c r="F243" s="104"/>
      <c r="G243" s="104"/>
      <c r="H243" s="104"/>
      <c r="I243" s="104"/>
    </row>
    <row r="244" spans="1:9" ht="12.75">
      <c r="A244" s="122"/>
      <c r="B244" s="129"/>
      <c r="C244" s="104"/>
      <c r="D244" s="104"/>
      <c r="E244" s="104"/>
      <c r="F244" s="104"/>
      <c r="G244" s="104"/>
      <c r="H244" s="104"/>
      <c r="I244" s="104"/>
    </row>
    <row r="245" spans="1:9" ht="12.75">
      <c r="A245" s="122"/>
      <c r="B245" s="129"/>
      <c r="C245" s="104"/>
      <c r="D245" s="104"/>
      <c r="E245" s="104"/>
      <c r="F245" s="104"/>
      <c r="G245" s="104"/>
      <c r="H245" s="104"/>
      <c r="I245" s="104"/>
    </row>
    <row r="246" spans="1:9" ht="12.75">
      <c r="A246" s="122"/>
      <c r="B246" s="129"/>
      <c r="C246" s="104"/>
      <c r="D246" s="104"/>
      <c r="E246" s="104"/>
      <c r="F246" s="104"/>
      <c r="G246" s="104"/>
      <c r="H246" s="104"/>
      <c r="I246" s="104"/>
    </row>
    <row r="247" spans="1:9" ht="12.75">
      <c r="A247" s="122"/>
      <c r="B247" s="129"/>
      <c r="C247" s="104"/>
      <c r="D247" s="104"/>
      <c r="E247" s="104"/>
      <c r="F247" s="104"/>
      <c r="G247" s="104"/>
      <c r="H247" s="104"/>
      <c r="I247" s="104"/>
    </row>
    <row r="248" spans="1:9" ht="12.75">
      <c r="A248" s="122"/>
      <c r="B248" s="129"/>
      <c r="C248" s="104"/>
      <c r="D248" s="104"/>
      <c r="E248" s="104"/>
      <c r="F248" s="104"/>
      <c r="G248" s="104"/>
      <c r="H248" s="104"/>
      <c r="I248" s="104"/>
    </row>
    <row r="249" spans="1:9" ht="12.75">
      <c r="A249" s="122"/>
      <c r="B249" s="129"/>
      <c r="C249" s="104"/>
      <c r="D249" s="104"/>
      <c r="E249" s="104"/>
      <c r="F249" s="104"/>
      <c r="G249" s="104"/>
      <c r="H249" s="104"/>
      <c r="I249" s="104"/>
    </row>
    <row r="250" spans="1:9" ht="12.75">
      <c r="A250" s="122"/>
      <c r="B250" s="129"/>
      <c r="C250" s="104"/>
      <c r="D250" s="104"/>
      <c r="E250" s="104"/>
      <c r="F250" s="104"/>
      <c r="G250" s="104"/>
      <c r="H250" s="104"/>
      <c r="I250" s="104"/>
    </row>
    <row r="251" spans="1:9" ht="12.75">
      <c r="A251" s="122"/>
      <c r="B251" s="129"/>
      <c r="C251" s="104"/>
      <c r="D251" s="104"/>
      <c r="E251" s="104"/>
      <c r="F251" s="104"/>
      <c r="G251" s="104"/>
      <c r="H251" s="104"/>
      <c r="I251" s="104"/>
    </row>
    <row r="252" spans="1:9" ht="12.75">
      <c r="A252" s="122"/>
      <c r="B252" s="129"/>
      <c r="C252" s="104"/>
      <c r="D252" s="104"/>
      <c r="E252" s="104"/>
      <c r="F252" s="104"/>
      <c r="G252" s="104"/>
      <c r="H252" s="104"/>
      <c r="I252" s="104"/>
    </row>
    <row r="253" spans="1:9" ht="12.75">
      <c r="A253" s="122"/>
      <c r="B253" s="129"/>
      <c r="C253" s="104"/>
      <c r="D253" s="104"/>
      <c r="E253" s="104"/>
      <c r="F253" s="104"/>
      <c r="G253" s="104"/>
      <c r="H253" s="104"/>
      <c r="I253" s="104"/>
    </row>
    <row r="254" spans="1:9" ht="12.75">
      <c r="A254" s="122"/>
      <c r="B254" s="129"/>
      <c r="C254" s="104"/>
      <c r="D254" s="104"/>
      <c r="E254" s="104"/>
      <c r="F254" s="104"/>
      <c r="G254" s="104"/>
      <c r="H254" s="104"/>
      <c r="I254" s="104"/>
    </row>
    <row r="255" spans="1:9" ht="12.75">
      <c r="A255" s="122"/>
      <c r="B255" s="129"/>
      <c r="C255" s="104"/>
      <c r="D255" s="104"/>
      <c r="E255" s="104"/>
      <c r="F255" s="104"/>
      <c r="G255" s="104"/>
      <c r="H255" s="104"/>
      <c r="I255" s="104"/>
    </row>
    <row r="256" spans="1:9" ht="12.75">
      <c r="A256" s="122"/>
      <c r="B256" s="129"/>
      <c r="C256" s="104"/>
      <c r="D256" s="104"/>
      <c r="E256" s="104"/>
      <c r="F256" s="104"/>
      <c r="G256" s="104"/>
      <c r="H256" s="104"/>
      <c r="I256" s="104"/>
    </row>
    <row r="257" spans="1:9" ht="12.75">
      <c r="A257" s="122"/>
      <c r="B257" s="129"/>
      <c r="C257" s="104"/>
      <c r="D257" s="104"/>
      <c r="E257" s="104"/>
      <c r="F257" s="104"/>
      <c r="G257" s="104"/>
      <c r="H257" s="104"/>
      <c r="I257" s="104"/>
    </row>
    <row r="258" spans="1:9" ht="12.75">
      <c r="A258" s="122"/>
      <c r="B258" s="129"/>
      <c r="C258" s="104"/>
      <c r="D258" s="104"/>
      <c r="E258" s="104"/>
      <c r="F258" s="104"/>
      <c r="G258" s="104"/>
      <c r="H258" s="104"/>
      <c r="I258" s="104"/>
    </row>
    <row r="259" spans="1:9" ht="12.75">
      <c r="A259" s="122"/>
      <c r="B259" s="129"/>
      <c r="C259" s="104"/>
      <c r="D259" s="104"/>
      <c r="E259" s="104"/>
      <c r="F259" s="104"/>
      <c r="G259" s="104"/>
      <c r="H259" s="104"/>
      <c r="I259" s="104"/>
    </row>
    <row r="260" spans="1:9" ht="12.75">
      <c r="A260" s="122"/>
      <c r="B260" s="129"/>
      <c r="C260" s="104"/>
      <c r="D260" s="104"/>
      <c r="E260" s="104"/>
      <c r="F260" s="104"/>
      <c r="G260" s="104"/>
      <c r="H260" s="104"/>
      <c r="I260" s="104"/>
    </row>
    <row r="261" spans="1:9" ht="12.75">
      <c r="A261" s="122"/>
      <c r="B261" s="129"/>
      <c r="C261" s="104"/>
      <c r="D261" s="104"/>
      <c r="E261" s="104"/>
      <c r="F261" s="104"/>
      <c r="G261" s="104"/>
      <c r="H261" s="104"/>
      <c r="I261" s="104"/>
    </row>
    <row r="262" spans="1:9" ht="12.75">
      <c r="A262" s="122"/>
      <c r="B262" s="129"/>
      <c r="C262" s="104"/>
      <c r="D262" s="104"/>
      <c r="E262" s="104"/>
      <c r="F262" s="104"/>
      <c r="G262" s="104"/>
      <c r="H262" s="104"/>
      <c r="I262" s="104"/>
    </row>
    <row r="263" spans="1:9" ht="12.75">
      <c r="A263" s="122"/>
      <c r="B263" s="129"/>
      <c r="C263" s="104"/>
      <c r="D263" s="104"/>
      <c r="E263" s="104"/>
      <c r="F263" s="104"/>
      <c r="G263" s="104"/>
      <c r="H263" s="104"/>
      <c r="I263" s="104"/>
    </row>
    <row r="264" spans="1:9" ht="12.75">
      <c r="A264" s="122"/>
      <c r="B264" s="129"/>
      <c r="C264" s="104"/>
      <c r="D264" s="104"/>
      <c r="E264" s="104"/>
      <c r="F264" s="104"/>
      <c r="G264" s="104"/>
      <c r="H264" s="104"/>
      <c r="I264" s="104"/>
    </row>
    <row r="265" spans="1:9" ht="12.75">
      <c r="A265" s="122"/>
      <c r="B265" s="129"/>
      <c r="C265" s="104"/>
      <c r="D265" s="104"/>
      <c r="E265" s="104"/>
      <c r="F265" s="104"/>
      <c r="G265" s="104"/>
      <c r="H265" s="104"/>
      <c r="I265" s="104"/>
    </row>
    <row r="266" spans="1:9" ht="12.75">
      <c r="A266" s="122"/>
      <c r="B266" s="129"/>
      <c r="C266" s="104"/>
      <c r="D266" s="104"/>
      <c r="E266" s="104"/>
      <c r="F266" s="104"/>
      <c r="G266" s="104"/>
      <c r="H266" s="104"/>
      <c r="I266" s="104"/>
    </row>
    <row r="267" spans="1:9" ht="12.75">
      <c r="A267" s="122"/>
      <c r="B267" s="129"/>
      <c r="C267" s="104"/>
      <c r="D267" s="104"/>
      <c r="E267" s="104"/>
      <c r="F267" s="104"/>
      <c r="G267" s="104"/>
      <c r="H267" s="104"/>
      <c r="I267" s="104"/>
    </row>
    <row r="268" spans="1:9" ht="12.75">
      <c r="A268" s="122"/>
      <c r="B268" s="129"/>
      <c r="C268" s="104"/>
      <c r="D268" s="104"/>
      <c r="E268" s="104"/>
      <c r="F268" s="104"/>
      <c r="G268" s="104"/>
      <c r="H268" s="104"/>
      <c r="I268" s="104"/>
    </row>
    <row r="269" spans="1:9" ht="12.75">
      <c r="A269" s="122"/>
      <c r="B269" s="129"/>
      <c r="C269" s="104"/>
      <c r="D269" s="104"/>
      <c r="E269" s="104"/>
      <c r="F269" s="104"/>
      <c r="G269" s="104"/>
      <c r="H269" s="104"/>
      <c r="I269" s="104"/>
    </row>
    <row r="270" spans="1:9" ht="12.75">
      <c r="A270" s="122"/>
      <c r="B270" s="129"/>
      <c r="C270" s="104"/>
      <c r="D270" s="104"/>
      <c r="E270" s="104"/>
      <c r="F270" s="104"/>
      <c r="G270" s="104"/>
      <c r="H270" s="104"/>
      <c r="I270" s="104"/>
    </row>
    <row r="271" spans="1:9" ht="12.75">
      <c r="A271" s="122"/>
      <c r="B271" s="129"/>
      <c r="C271" s="104"/>
      <c r="D271" s="104"/>
      <c r="E271" s="104"/>
      <c r="F271" s="104"/>
      <c r="G271" s="104"/>
      <c r="H271" s="104"/>
      <c r="I271" s="104"/>
    </row>
    <row r="272" spans="1:9" ht="12.75">
      <c r="A272" s="122"/>
      <c r="B272" s="129"/>
      <c r="C272" s="104"/>
      <c r="D272" s="104"/>
      <c r="E272" s="104"/>
      <c r="F272" s="104"/>
      <c r="G272" s="104"/>
      <c r="H272" s="104"/>
      <c r="I272" s="104"/>
    </row>
    <row r="273" spans="1:9" ht="12.75">
      <c r="A273" s="122"/>
      <c r="B273" s="129"/>
      <c r="C273" s="104"/>
      <c r="D273" s="104"/>
      <c r="E273" s="104"/>
      <c r="F273" s="104"/>
      <c r="G273" s="104"/>
      <c r="H273" s="104"/>
      <c r="I273" s="104"/>
    </row>
    <row r="274" spans="1:9" ht="12.75">
      <c r="A274" s="122"/>
      <c r="B274" s="129"/>
      <c r="C274" s="104"/>
      <c r="D274" s="104"/>
      <c r="E274" s="104"/>
      <c r="F274" s="104"/>
      <c r="G274" s="104"/>
      <c r="H274" s="104"/>
      <c r="I274" s="104"/>
    </row>
    <row r="275" spans="1:9" ht="12.75">
      <c r="A275" s="122"/>
      <c r="B275" s="129"/>
      <c r="C275" s="104"/>
      <c r="D275" s="104"/>
      <c r="E275" s="104"/>
      <c r="F275" s="104"/>
      <c r="G275" s="104"/>
      <c r="H275" s="104"/>
      <c r="I275" s="104"/>
    </row>
    <row r="276" spans="1:9" ht="12.75">
      <c r="A276" s="122"/>
      <c r="B276" s="129"/>
      <c r="C276" s="104"/>
      <c r="D276" s="104"/>
      <c r="E276" s="104"/>
      <c r="F276" s="104"/>
      <c r="G276" s="104"/>
      <c r="H276" s="104"/>
      <c r="I276" s="104"/>
    </row>
    <row r="277" spans="1:9" ht="12.75">
      <c r="A277" s="122"/>
      <c r="B277" s="129"/>
      <c r="C277" s="104"/>
      <c r="D277" s="104"/>
      <c r="E277" s="104"/>
      <c r="F277" s="104"/>
      <c r="G277" s="104"/>
      <c r="H277" s="104"/>
      <c r="I277" s="104"/>
    </row>
    <row r="278" spans="1:9" ht="12.75">
      <c r="A278" s="122"/>
      <c r="B278" s="129"/>
      <c r="C278" s="104"/>
      <c r="D278" s="104"/>
      <c r="E278" s="104"/>
      <c r="F278" s="104"/>
      <c r="G278" s="104"/>
      <c r="H278" s="104"/>
      <c r="I278" s="104"/>
    </row>
    <row r="279" spans="1:9" ht="12.75">
      <c r="A279" s="122"/>
      <c r="B279" s="129"/>
      <c r="C279" s="104"/>
      <c r="D279" s="104"/>
      <c r="E279" s="104"/>
      <c r="F279" s="104"/>
      <c r="G279" s="104"/>
      <c r="H279" s="104"/>
      <c r="I279" s="104"/>
    </row>
    <row r="280" spans="1:9" ht="12.75">
      <c r="A280" s="122"/>
      <c r="B280" s="129"/>
      <c r="C280" s="104"/>
      <c r="D280" s="104"/>
      <c r="E280" s="104"/>
      <c r="F280" s="104"/>
      <c r="G280" s="104"/>
      <c r="H280" s="104"/>
      <c r="I280" s="104"/>
    </row>
    <row r="281" spans="1:9" ht="12.75">
      <c r="A281" s="122"/>
      <c r="B281" s="129"/>
      <c r="C281" s="104"/>
      <c r="D281" s="104"/>
      <c r="E281" s="104"/>
      <c r="F281" s="104"/>
      <c r="G281" s="104"/>
      <c r="H281" s="104"/>
      <c r="I281" s="104"/>
    </row>
    <row r="282" spans="1:9" ht="12.75">
      <c r="A282" s="122"/>
      <c r="B282" s="129"/>
      <c r="C282" s="104"/>
      <c r="D282" s="104"/>
      <c r="E282" s="104"/>
      <c r="F282" s="104"/>
      <c r="G282" s="104"/>
      <c r="H282" s="104"/>
      <c r="I282" s="104"/>
    </row>
    <row r="283" spans="1:9" ht="12.75">
      <c r="A283" s="122"/>
      <c r="B283" s="129"/>
      <c r="C283" s="104"/>
      <c r="D283" s="104"/>
      <c r="E283" s="104"/>
      <c r="F283" s="104"/>
      <c r="G283" s="104"/>
      <c r="H283" s="104"/>
      <c r="I283" s="104"/>
    </row>
    <row r="284" spans="1:9" ht="12.75">
      <c r="A284" s="122"/>
      <c r="B284" s="129"/>
      <c r="C284" s="104"/>
      <c r="D284" s="104"/>
      <c r="E284" s="104"/>
      <c r="F284" s="104"/>
      <c r="G284" s="104"/>
      <c r="H284" s="104"/>
      <c r="I284" s="104"/>
    </row>
    <row r="285" spans="1:9" ht="12.75">
      <c r="A285" s="122"/>
      <c r="B285" s="129"/>
      <c r="C285" s="104"/>
      <c r="D285" s="104"/>
      <c r="E285" s="104"/>
      <c r="F285" s="104"/>
      <c r="G285" s="104"/>
      <c r="H285" s="104"/>
      <c r="I285" s="104"/>
    </row>
    <row r="286" spans="1:9" ht="12.75">
      <c r="A286" s="122"/>
      <c r="B286" s="129"/>
      <c r="C286" s="104"/>
      <c r="D286" s="104"/>
      <c r="E286" s="104"/>
      <c r="F286" s="104"/>
      <c r="G286" s="104"/>
      <c r="H286" s="104"/>
      <c r="I286" s="104"/>
    </row>
    <row r="287" spans="1:9" ht="12.75">
      <c r="A287" s="122"/>
      <c r="B287" s="129"/>
      <c r="C287" s="104"/>
      <c r="D287" s="104"/>
      <c r="E287" s="104"/>
      <c r="F287" s="104"/>
      <c r="G287" s="104"/>
      <c r="H287" s="104"/>
      <c r="I287" s="104"/>
    </row>
  </sheetData>
  <autoFilter ref="A7:I86"/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I16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5th Võrumaa Winter Rally 2012</v>
      </c>
    </row>
    <row r="2" ht="15">
      <c r="E2" s="61" t="str">
        <f>Startlist!$F3</f>
        <v>February 25-26, 2012</v>
      </c>
    </row>
    <row r="3" ht="15">
      <c r="E3" s="61" t="str">
        <f>Startlist!$F4</f>
        <v>Võru</v>
      </c>
    </row>
    <row r="5" ht="15">
      <c r="A5" s="15" t="s">
        <v>91</v>
      </c>
    </row>
    <row r="6" spans="1:9" ht="12.75">
      <c r="A6" s="258" t="s">
        <v>84</v>
      </c>
      <c r="B6" s="259" t="s">
        <v>67</v>
      </c>
      <c r="C6" s="21" t="s">
        <v>68</v>
      </c>
      <c r="D6" s="260" t="s">
        <v>69</v>
      </c>
      <c r="E6" s="260" t="s">
        <v>72</v>
      </c>
      <c r="F6" s="21" t="s">
        <v>87</v>
      </c>
      <c r="G6" s="21" t="s">
        <v>88</v>
      </c>
      <c r="H6" s="261" t="s">
        <v>85</v>
      </c>
      <c r="I6" s="262" t="s">
        <v>86</v>
      </c>
    </row>
    <row r="7" spans="1:9" ht="15" customHeight="1">
      <c r="A7" s="111">
        <v>23</v>
      </c>
      <c r="B7" s="101" t="s">
        <v>127</v>
      </c>
      <c r="C7" s="102" t="s">
        <v>139</v>
      </c>
      <c r="D7" s="102" t="s">
        <v>45</v>
      </c>
      <c r="E7" s="102" t="s">
        <v>224</v>
      </c>
      <c r="F7" s="102" t="s">
        <v>1517</v>
      </c>
      <c r="G7" s="102" t="s">
        <v>1518</v>
      </c>
      <c r="H7" s="139" t="s">
        <v>1421</v>
      </c>
      <c r="I7" s="140" t="s">
        <v>1421</v>
      </c>
    </row>
    <row r="8" spans="1:9" ht="15" customHeight="1">
      <c r="A8" s="247">
        <v>30</v>
      </c>
      <c r="B8" s="248" t="s">
        <v>127</v>
      </c>
      <c r="C8" s="249" t="s">
        <v>160</v>
      </c>
      <c r="D8" s="249" t="s">
        <v>12</v>
      </c>
      <c r="E8" s="249" t="s">
        <v>146</v>
      </c>
      <c r="F8" s="249"/>
      <c r="G8" s="249" t="s">
        <v>1313</v>
      </c>
      <c r="H8" s="250" t="s">
        <v>1314</v>
      </c>
      <c r="I8" s="251" t="s">
        <v>1314</v>
      </c>
    </row>
    <row r="9" spans="1:9" ht="15" customHeight="1">
      <c r="A9" s="247">
        <v>39</v>
      </c>
      <c r="B9" s="248" t="s">
        <v>124</v>
      </c>
      <c r="C9" s="249" t="s">
        <v>260</v>
      </c>
      <c r="D9" s="249" t="s">
        <v>261</v>
      </c>
      <c r="E9" s="249" t="s">
        <v>125</v>
      </c>
      <c r="F9" s="249" t="s">
        <v>2097</v>
      </c>
      <c r="G9" s="249" t="s">
        <v>2095</v>
      </c>
      <c r="H9" s="250" t="s">
        <v>2096</v>
      </c>
      <c r="I9" s="251" t="s">
        <v>2096</v>
      </c>
    </row>
    <row r="10" spans="1:9" ht="15" customHeight="1">
      <c r="A10" s="111">
        <v>42</v>
      </c>
      <c r="B10" s="101" t="s">
        <v>129</v>
      </c>
      <c r="C10" s="102" t="s">
        <v>269</v>
      </c>
      <c r="D10" s="102" t="s">
        <v>270</v>
      </c>
      <c r="E10" s="102" t="s">
        <v>113</v>
      </c>
      <c r="F10" s="102" t="s">
        <v>1650</v>
      </c>
      <c r="G10" s="102" t="s">
        <v>1651</v>
      </c>
      <c r="H10" s="139" t="s">
        <v>1640</v>
      </c>
      <c r="I10" s="140" t="s">
        <v>1640</v>
      </c>
    </row>
    <row r="11" spans="1:9" ht="15" customHeight="1">
      <c r="A11" s="111">
        <v>50</v>
      </c>
      <c r="B11" s="101" t="s">
        <v>97</v>
      </c>
      <c r="C11" s="102" t="s">
        <v>283</v>
      </c>
      <c r="D11" s="102" t="s">
        <v>284</v>
      </c>
      <c r="E11" s="102" t="s">
        <v>233</v>
      </c>
      <c r="F11" s="102" t="s">
        <v>1517</v>
      </c>
      <c r="G11" s="102" t="s">
        <v>1519</v>
      </c>
      <c r="H11" s="139" t="s">
        <v>1410</v>
      </c>
      <c r="I11" s="140" t="s">
        <v>1410</v>
      </c>
    </row>
    <row r="12" spans="1:9" ht="15" customHeight="1">
      <c r="A12" s="111">
        <v>54</v>
      </c>
      <c r="B12" s="101" t="s">
        <v>128</v>
      </c>
      <c r="C12" s="102" t="s">
        <v>293</v>
      </c>
      <c r="D12" s="102" t="s">
        <v>294</v>
      </c>
      <c r="E12" s="102" t="s">
        <v>159</v>
      </c>
      <c r="F12" s="102" t="s">
        <v>856</v>
      </c>
      <c r="G12" s="102" t="s">
        <v>857</v>
      </c>
      <c r="H12" s="139" t="s">
        <v>853</v>
      </c>
      <c r="I12" s="140" t="s">
        <v>853</v>
      </c>
    </row>
    <row r="13" spans="1:9" ht="15" customHeight="1">
      <c r="A13" s="252">
        <v>75</v>
      </c>
      <c r="B13" s="253" t="s">
        <v>129</v>
      </c>
      <c r="C13" s="254" t="s">
        <v>346</v>
      </c>
      <c r="D13" s="254" t="s">
        <v>347</v>
      </c>
      <c r="E13" s="254" t="s">
        <v>349</v>
      </c>
      <c r="F13" s="254" t="s">
        <v>1520</v>
      </c>
      <c r="G13" s="254" t="s">
        <v>1519</v>
      </c>
      <c r="H13" s="255" t="s">
        <v>1410</v>
      </c>
      <c r="I13" s="256"/>
    </row>
    <row r="14" spans="1:9" ht="15" customHeight="1">
      <c r="A14" s="247"/>
      <c r="B14" s="248"/>
      <c r="C14" s="249"/>
      <c r="D14" s="249"/>
      <c r="E14" s="249"/>
      <c r="F14" s="249" t="s">
        <v>1517</v>
      </c>
      <c r="G14" s="249" t="s">
        <v>1519</v>
      </c>
      <c r="H14" s="250" t="s">
        <v>1410</v>
      </c>
      <c r="I14" s="251" t="s">
        <v>2010</v>
      </c>
    </row>
    <row r="15" spans="1:9" ht="15" customHeight="1">
      <c r="A15" s="111">
        <v>76</v>
      </c>
      <c r="B15" s="101" t="s">
        <v>129</v>
      </c>
      <c r="C15" s="102" t="s">
        <v>351</v>
      </c>
      <c r="D15" s="102" t="s">
        <v>352</v>
      </c>
      <c r="E15" s="102" t="s">
        <v>353</v>
      </c>
      <c r="F15" s="102" t="s">
        <v>1117</v>
      </c>
      <c r="G15" s="102" t="s">
        <v>1118</v>
      </c>
      <c r="H15" s="139" t="s">
        <v>1014</v>
      </c>
      <c r="I15" s="140" t="s">
        <v>1014</v>
      </c>
    </row>
    <row r="16" spans="1:9" ht="15" customHeight="1">
      <c r="A16" s="111">
        <v>82</v>
      </c>
      <c r="B16" s="101" t="s">
        <v>96</v>
      </c>
      <c r="C16" s="102" t="s">
        <v>369</v>
      </c>
      <c r="D16" s="102" t="s">
        <v>370</v>
      </c>
      <c r="E16" s="102" t="s">
        <v>122</v>
      </c>
      <c r="F16" s="102" t="s">
        <v>856</v>
      </c>
      <c r="G16" s="102" t="s">
        <v>1312</v>
      </c>
      <c r="H16" s="139" t="s">
        <v>1226</v>
      </c>
      <c r="I16" s="140" t="s">
        <v>1226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42"/>
  <sheetViews>
    <sheetView workbookViewId="0" topLeftCell="A1">
      <selection activeCell="A8" sqref="A8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9" width="17.7109375" style="0" customWidth="1"/>
    <col min="10" max="10" width="17.57421875" style="0" customWidth="1"/>
    <col min="11" max="11" width="17.7109375" style="0" customWidth="1"/>
  </cols>
  <sheetData>
    <row r="1" spans="4:11" ht="15">
      <c r="D1" s="61"/>
      <c r="G1" s="61" t="str">
        <f>Startlist!$F1</f>
        <v> </v>
      </c>
      <c r="J1" s="61"/>
      <c r="K1" s="61"/>
    </row>
    <row r="2" spans="4:11" ht="15.75">
      <c r="D2" s="1"/>
      <c r="G2" s="1" t="str">
        <f>Startlist!$F2</f>
        <v>5th Võrumaa Winter Rally 2012</v>
      </c>
      <c r="J2" s="1"/>
      <c r="K2" s="1"/>
    </row>
    <row r="3" spans="4:11" ht="15">
      <c r="D3" s="61"/>
      <c r="G3" s="61" t="str">
        <f>Startlist!$F3</f>
        <v>February 25-26, 2012</v>
      </c>
      <c r="J3" s="61"/>
      <c r="K3" s="61"/>
    </row>
    <row r="4" spans="4:11" ht="15">
      <c r="D4" s="61"/>
      <c r="G4" s="61" t="str">
        <f>Startlist!$F4</f>
        <v>Võru</v>
      </c>
      <c r="J4" s="61"/>
      <c r="K4" s="61"/>
    </row>
    <row r="6" spans="1:11" ht="15">
      <c r="A6" s="10" t="s">
        <v>103</v>
      </c>
      <c r="K6" s="263" t="s">
        <v>2098</v>
      </c>
    </row>
    <row r="7" spans="1:11" ht="12.75">
      <c r="A7" s="89" t="s">
        <v>93</v>
      </c>
      <c r="B7" s="20"/>
      <c r="C7" s="20"/>
      <c r="D7" s="21"/>
      <c r="E7" s="20"/>
      <c r="F7" s="20"/>
      <c r="G7" s="21"/>
      <c r="H7" s="21"/>
      <c r="I7" s="21"/>
      <c r="J7" s="21"/>
      <c r="K7" s="21"/>
    </row>
    <row r="8" spans="1:11" ht="12.75">
      <c r="A8" s="90"/>
      <c r="B8" s="73" t="s">
        <v>126</v>
      </c>
      <c r="C8" s="72" t="s">
        <v>127</v>
      </c>
      <c r="D8" s="73" t="s">
        <v>150</v>
      </c>
      <c r="E8" s="72" t="s">
        <v>124</v>
      </c>
      <c r="F8" s="72" t="s">
        <v>200</v>
      </c>
      <c r="G8" s="73" t="s">
        <v>95</v>
      </c>
      <c r="H8" s="73" t="s">
        <v>128</v>
      </c>
      <c r="I8" s="73" t="s">
        <v>129</v>
      </c>
      <c r="J8" s="73" t="s">
        <v>97</v>
      </c>
      <c r="K8" s="73" t="s">
        <v>96</v>
      </c>
    </row>
    <row r="9" spans="1:11" ht="12.75" customHeight="1">
      <c r="A9" s="98" t="s">
        <v>1063</v>
      </c>
      <c r="B9" s="97" t="s">
        <v>832</v>
      </c>
      <c r="C9" s="86" t="s">
        <v>663</v>
      </c>
      <c r="D9" s="86" t="s">
        <v>684</v>
      </c>
      <c r="E9" s="86" t="s">
        <v>480</v>
      </c>
      <c r="F9" s="86" t="s">
        <v>632</v>
      </c>
      <c r="G9" s="86" t="s">
        <v>671</v>
      </c>
      <c r="H9" s="86" t="s">
        <v>645</v>
      </c>
      <c r="I9" s="86" t="s">
        <v>677</v>
      </c>
      <c r="J9" s="86" t="s">
        <v>777</v>
      </c>
      <c r="K9" s="86" t="s">
        <v>1024</v>
      </c>
    </row>
    <row r="10" spans="1:11" ht="12.75" customHeight="1">
      <c r="A10" s="95" t="s">
        <v>1064</v>
      </c>
      <c r="B10" s="88" t="s">
        <v>1065</v>
      </c>
      <c r="C10" s="88" t="s">
        <v>1066</v>
      </c>
      <c r="D10" s="88" t="s">
        <v>1067</v>
      </c>
      <c r="E10" s="88" t="s">
        <v>1068</v>
      </c>
      <c r="F10" s="88" t="s">
        <v>1069</v>
      </c>
      <c r="G10" s="88" t="s">
        <v>1070</v>
      </c>
      <c r="H10" s="88" t="s">
        <v>1071</v>
      </c>
      <c r="I10" s="88" t="s">
        <v>1072</v>
      </c>
      <c r="J10" s="88" t="s">
        <v>1073</v>
      </c>
      <c r="K10" s="88" t="s">
        <v>1074</v>
      </c>
    </row>
    <row r="11" spans="1:11" ht="12.75" customHeight="1">
      <c r="A11" s="96" t="s">
        <v>1075</v>
      </c>
      <c r="B11" s="92" t="s">
        <v>1076</v>
      </c>
      <c r="C11" s="92" t="s">
        <v>1077</v>
      </c>
      <c r="D11" s="92" t="s">
        <v>1078</v>
      </c>
      <c r="E11" s="92" t="s">
        <v>1079</v>
      </c>
      <c r="F11" s="92" t="s">
        <v>1080</v>
      </c>
      <c r="G11" s="92" t="s">
        <v>1081</v>
      </c>
      <c r="H11" s="92" t="s">
        <v>1082</v>
      </c>
      <c r="I11" s="92" t="s">
        <v>1083</v>
      </c>
      <c r="J11" s="92" t="s">
        <v>1084</v>
      </c>
      <c r="K11" s="92" t="s">
        <v>1085</v>
      </c>
    </row>
    <row r="12" spans="1:11" ht="12.75" customHeight="1">
      <c r="A12" s="98" t="s">
        <v>1086</v>
      </c>
      <c r="B12" s="97" t="s">
        <v>822</v>
      </c>
      <c r="C12" s="86" t="s">
        <v>664</v>
      </c>
      <c r="D12" s="86" t="s">
        <v>685</v>
      </c>
      <c r="E12" s="86" t="s">
        <v>481</v>
      </c>
      <c r="F12" s="86" t="s">
        <v>633</v>
      </c>
      <c r="G12" s="86" t="s">
        <v>626</v>
      </c>
      <c r="H12" s="86" t="s">
        <v>607</v>
      </c>
      <c r="I12" s="86" t="s">
        <v>678</v>
      </c>
      <c r="J12" s="86" t="s">
        <v>813</v>
      </c>
      <c r="K12" s="86" t="s">
        <v>658</v>
      </c>
    </row>
    <row r="13" spans="1:11" ht="12.75" customHeight="1">
      <c r="A13" s="95" t="s">
        <v>1087</v>
      </c>
      <c r="B13" s="88" t="s">
        <v>1088</v>
      </c>
      <c r="C13" s="88" t="s">
        <v>1089</v>
      </c>
      <c r="D13" s="88" t="s">
        <v>1090</v>
      </c>
      <c r="E13" s="88" t="s">
        <v>1091</v>
      </c>
      <c r="F13" s="88" t="s">
        <v>1092</v>
      </c>
      <c r="G13" s="88" t="s">
        <v>1093</v>
      </c>
      <c r="H13" s="88" t="s">
        <v>1094</v>
      </c>
      <c r="I13" s="88" t="s">
        <v>1095</v>
      </c>
      <c r="J13" s="88" t="s">
        <v>1096</v>
      </c>
      <c r="K13" s="88" t="s">
        <v>1097</v>
      </c>
    </row>
    <row r="14" spans="1:11" ht="12.75" customHeight="1">
      <c r="A14" s="96" t="s">
        <v>1075</v>
      </c>
      <c r="B14" s="92" t="s">
        <v>1098</v>
      </c>
      <c r="C14" s="92" t="s">
        <v>1077</v>
      </c>
      <c r="D14" s="92" t="s">
        <v>1078</v>
      </c>
      <c r="E14" s="92" t="s">
        <v>1079</v>
      </c>
      <c r="F14" s="92" t="s">
        <v>1080</v>
      </c>
      <c r="G14" s="92" t="s">
        <v>1081</v>
      </c>
      <c r="H14" s="92" t="s">
        <v>1099</v>
      </c>
      <c r="I14" s="92" t="s">
        <v>1083</v>
      </c>
      <c r="J14" s="92" t="s">
        <v>1100</v>
      </c>
      <c r="K14" s="92" t="s">
        <v>1085</v>
      </c>
    </row>
    <row r="15" spans="1:11" ht="12.75" customHeight="1">
      <c r="A15" s="98" t="s">
        <v>1101</v>
      </c>
      <c r="B15" s="97" t="s">
        <v>823</v>
      </c>
      <c r="C15" s="86" t="s">
        <v>627</v>
      </c>
      <c r="D15" s="86" t="s">
        <v>719</v>
      </c>
      <c r="E15" s="86" t="s">
        <v>515</v>
      </c>
      <c r="F15" s="86" t="s">
        <v>634</v>
      </c>
      <c r="G15" s="86" t="s">
        <v>672</v>
      </c>
      <c r="H15" s="86" t="s">
        <v>621</v>
      </c>
      <c r="I15" s="86" t="s">
        <v>679</v>
      </c>
      <c r="J15" s="86" t="s">
        <v>814</v>
      </c>
      <c r="K15" s="86" t="s">
        <v>790</v>
      </c>
    </row>
    <row r="16" spans="1:11" ht="12.75" customHeight="1">
      <c r="A16" s="95" t="s">
        <v>1102</v>
      </c>
      <c r="B16" s="88" t="s">
        <v>1103</v>
      </c>
      <c r="C16" s="88" t="s">
        <v>1104</v>
      </c>
      <c r="D16" s="88" t="s">
        <v>1105</v>
      </c>
      <c r="E16" s="88" t="s">
        <v>1106</v>
      </c>
      <c r="F16" s="88" t="s">
        <v>1107</v>
      </c>
      <c r="G16" s="88" t="s">
        <v>1108</v>
      </c>
      <c r="H16" s="88" t="s">
        <v>1109</v>
      </c>
      <c r="I16" s="88" t="s">
        <v>1110</v>
      </c>
      <c r="J16" s="88" t="s">
        <v>1111</v>
      </c>
      <c r="K16" s="88" t="s">
        <v>1112</v>
      </c>
    </row>
    <row r="17" spans="1:11" ht="12.75" customHeight="1">
      <c r="A17" s="96" t="s">
        <v>1113</v>
      </c>
      <c r="B17" s="92" t="s">
        <v>1098</v>
      </c>
      <c r="C17" s="92" t="s">
        <v>1077</v>
      </c>
      <c r="D17" s="92" t="s">
        <v>1114</v>
      </c>
      <c r="E17" s="92" t="s">
        <v>1115</v>
      </c>
      <c r="F17" s="92" t="s">
        <v>1080</v>
      </c>
      <c r="G17" s="92" t="s">
        <v>1081</v>
      </c>
      <c r="H17" s="92" t="s">
        <v>1099</v>
      </c>
      <c r="I17" s="92" t="s">
        <v>1083</v>
      </c>
      <c r="J17" s="92" t="s">
        <v>1100</v>
      </c>
      <c r="K17" s="92" t="s">
        <v>1116</v>
      </c>
    </row>
    <row r="18" spans="1:11" ht="12.75" customHeight="1">
      <c r="A18" s="98" t="s">
        <v>2099</v>
      </c>
      <c r="B18" s="97" t="s">
        <v>1423</v>
      </c>
      <c r="C18" s="86" t="s">
        <v>1419</v>
      </c>
      <c r="D18" s="86" t="s">
        <v>1389</v>
      </c>
      <c r="E18" s="86" t="s">
        <v>1323</v>
      </c>
      <c r="F18" s="86" t="s">
        <v>1338</v>
      </c>
      <c r="G18" s="86" t="s">
        <v>1379</v>
      </c>
      <c r="H18" s="86" t="s">
        <v>1357</v>
      </c>
      <c r="I18" s="86" t="s">
        <v>1382</v>
      </c>
      <c r="J18" s="86" t="s">
        <v>1407</v>
      </c>
      <c r="K18" s="86" t="s">
        <v>1383</v>
      </c>
    </row>
    <row r="19" spans="1:11" ht="12.75" customHeight="1">
      <c r="A19" s="95" t="s">
        <v>2100</v>
      </c>
      <c r="B19" s="88" t="s">
        <v>2101</v>
      </c>
      <c r="C19" s="88" t="s">
        <v>2102</v>
      </c>
      <c r="D19" s="88" t="s">
        <v>2103</v>
      </c>
      <c r="E19" s="88" t="s">
        <v>2104</v>
      </c>
      <c r="F19" s="88" t="s">
        <v>2105</v>
      </c>
      <c r="G19" s="88" t="s">
        <v>2106</v>
      </c>
      <c r="H19" s="88" t="s">
        <v>2107</v>
      </c>
      <c r="I19" s="88" t="s">
        <v>2108</v>
      </c>
      <c r="J19" s="88" t="s">
        <v>2109</v>
      </c>
      <c r="K19" s="88" t="s">
        <v>2110</v>
      </c>
    </row>
    <row r="20" spans="1:11" ht="12.75" customHeight="1">
      <c r="A20" s="96" t="s">
        <v>1113</v>
      </c>
      <c r="B20" s="92" t="s">
        <v>1098</v>
      </c>
      <c r="C20" s="92" t="s">
        <v>1077</v>
      </c>
      <c r="D20" s="92" t="s">
        <v>1114</v>
      </c>
      <c r="E20" s="92" t="s">
        <v>2111</v>
      </c>
      <c r="F20" s="92" t="s">
        <v>1080</v>
      </c>
      <c r="G20" s="92" t="s">
        <v>1081</v>
      </c>
      <c r="H20" s="92" t="s">
        <v>1082</v>
      </c>
      <c r="I20" s="92" t="s">
        <v>1083</v>
      </c>
      <c r="J20" s="92" t="s">
        <v>1100</v>
      </c>
      <c r="K20" s="92" t="s">
        <v>1085</v>
      </c>
    </row>
    <row r="21" spans="1:11" ht="12.75" customHeight="1">
      <c r="A21" s="98" t="s">
        <v>2112</v>
      </c>
      <c r="B21" s="97" t="s">
        <v>1424</v>
      </c>
      <c r="C21" s="86" t="s">
        <v>1420</v>
      </c>
      <c r="D21" s="86" t="s">
        <v>1400</v>
      </c>
      <c r="E21" s="86" t="s">
        <v>1321</v>
      </c>
      <c r="F21" s="86" t="s">
        <v>1339</v>
      </c>
      <c r="G21" s="86" t="s">
        <v>1380</v>
      </c>
      <c r="H21" s="86" t="s">
        <v>1358</v>
      </c>
      <c r="I21" s="86" t="s">
        <v>1383</v>
      </c>
      <c r="J21" s="86" t="s">
        <v>1408</v>
      </c>
      <c r="K21" s="86" t="s">
        <v>1499</v>
      </c>
    </row>
    <row r="22" spans="1:11" ht="12.75" customHeight="1">
      <c r="A22" s="95" t="s">
        <v>2113</v>
      </c>
      <c r="B22" s="88" t="s">
        <v>2114</v>
      </c>
      <c r="C22" s="88" t="s">
        <v>2115</v>
      </c>
      <c r="D22" s="88" t="s">
        <v>2116</v>
      </c>
      <c r="E22" s="88" t="s">
        <v>2117</v>
      </c>
      <c r="F22" s="88" t="s">
        <v>2118</v>
      </c>
      <c r="G22" s="88" t="s">
        <v>2119</v>
      </c>
      <c r="H22" s="88" t="s">
        <v>2120</v>
      </c>
      <c r="I22" s="88" t="s">
        <v>2121</v>
      </c>
      <c r="J22" s="88" t="s">
        <v>2122</v>
      </c>
      <c r="K22" s="88" t="s">
        <v>2123</v>
      </c>
    </row>
    <row r="23" spans="1:11" ht="12.75" customHeight="1">
      <c r="A23" s="96" t="s">
        <v>2124</v>
      </c>
      <c r="B23" s="92" t="s">
        <v>1098</v>
      </c>
      <c r="C23" s="92" t="s">
        <v>1077</v>
      </c>
      <c r="D23" s="92" t="s">
        <v>1078</v>
      </c>
      <c r="E23" s="92" t="s">
        <v>1079</v>
      </c>
      <c r="F23" s="92" t="s">
        <v>1080</v>
      </c>
      <c r="G23" s="92" t="s">
        <v>1081</v>
      </c>
      <c r="H23" s="92" t="s">
        <v>1082</v>
      </c>
      <c r="I23" s="92" t="s">
        <v>1083</v>
      </c>
      <c r="J23" s="92" t="s">
        <v>1100</v>
      </c>
      <c r="K23" s="92" t="s">
        <v>1085</v>
      </c>
    </row>
    <row r="24" spans="1:11" ht="12.75" customHeight="1">
      <c r="A24" s="98" t="s">
        <v>2125</v>
      </c>
      <c r="B24" s="97" t="s">
        <v>1425</v>
      </c>
      <c r="C24" s="86" t="s">
        <v>1366</v>
      </c>
      <c r="D24" s="86" t="s">
        <v>1391</v>
      </c>
      <c r="E24" s="86" t="s">
        <v>1322</v>
      </c>
      <c r="F24" s="86" t="s">
        <v>1340</v>
      </c>
      <c r="G24" s="86" t="s">
        <v>1381</v>
      </c>
      <c r="H24" s="86" t="s">
        <v>1359</v>
      </c>
      <c r="I24" s="86" t="s">
        <v>1384</v>
      </c>
      <c r="J24" s="86" t="s">
        <v>1409</v>
      </c>
      <c r="K24" s="86" t="s">
        <v>1500</v>
      </c>
    </row>
    <row r="25" spans="1:11" ht="12.75" customHeight="1">
      <c r="A25" s="95" t="s">
        <v>2126</v>
      </c>
      <c r="B25" s="88" t="s">
        <v>2127</v>
      </c>
      <c r="C25" s="88" t="s">
        <v>2128</v>
      </c>
      <c r="D25" s="88" t="s">
        <v>2129</v>
      </c>
      <c r="E25" s="88" t="s">
        <v>2130</v>
      </c>
      <c r="F25" s="88" t="s">
        <v>2131</v>
      </c>
      <c r="G25" s="88" t="s">
        <v>2132</v>
      </c>
      <c r="H25" s="88" t="s">
        <v>2133</v>
      </c>
      <c r="I25" s="88" t="s">
        <v>2134</v>
      </c>
      <c r="J25" s="88" t="s">
        <v>2135</v>
      </c>
      <c r="K25" s="88" t="s">
        <v>2136</v>
      </c>
    </row>
    <row r="26" spans="1:11" ht="12.75" customHeight="1">
      <c r="A26" s="96" t="s">
        <v>2137</v>
      </c>
      <c r="B26" s="92" t="s">
        <v>1098</v>
      </c>
      <c r="C26" s="92" t="s">
        <v>1077</v>
      </c>
      <c r="D26" s="92" t="s">
        <v>1114</v>
      </c>
      <c r="E26" s="92" t="s">
        <v>1079</v>
      </c>
      <c r="F26" s="92" t="s">
        <v>1080</v>
      </c>
      <c r="G26" s="92" t="s">
        <v>1081</v>
      </c>
      <c r="H26" s="92" t="s">
        <v>1082</v>
      </c>
      <c r="I26" s="92" t="s">
        <v>1083</v>
      </c>
      <c r="J26" s="92" t="s">
        <v>1100</v>
      </c>
      <c r="K26" s="92" t="s">
        <v>1085</v>
      </c>
    </row>
    <row r="27" spans="1:11" ht="12.75" customHeight="1">
      <c r="A27" s="98" t="s">
        <v>2138</v>
      </c>
      <c r="B27" s="97" t="s">
        <v>1788</v>
      </c>
      <c r="C27" s="86" t="s">
        <v>1769</v>
      </c>
      <c r="D27" s="86" t="s">
        <v>1718</v>
      </c>
      <c r="E27" s="86" t="s">
        <v>1660</v>
      </c>
      <c r="F27" s="86" t="s">
        <v>1679</v>
      </c>
      <c r="G27" s="86" t="s">
        <v>1741</v>
      </c>
      <c r="H27" s="86" t="s">
        <v>1705</v>
      </c>
      <c r="I27" s="86" t="s">
        <v>1748</v>
      </c>
      <c r="J27" s="86" t="s">
        <v>1779</v>
      </c>
      <c r="K27" s="86" t="s">
        <v>1362</v>
      </c>
    </row>
    <row r="28" spans="1:11" ht="12.75" customHeight="1">
      <c r="A28" s="95" t="s">
        <v>2139</v>
      </c>
      <c r="B28" s="88" t="s">
        <v>2140</v>
      </c>
      <c r="C28" s="88" t="s">
        <v>2141</v>
      </c>
      <c r="D28" s="88" t="s">
        <v>2142</v>
      </c>
      <c r="E28" s="88" t="s">
        <v>2143</v>
      </c>
      <c r="F28" s="88" t="s">
        <v>2144</v>
      </c>
      <c r="G28" s="88" t="s">
        <v>2145</v>
      </c>
      <c r="H28" s="88" t="s">
        <v>2146</v>
      </c>
      <c r="I28" s="88" t="s">
        <v>2147</v>
      </c>
      <c r="J28" s="88" t="s">
        <v>2148</v>
      </c>
      <c r="K28" s="88" t="s">
        <v>2149</v>
      </c>
    </row>
    <row r="29" spans="1:11" ht="12.75" customHeight="1">
      <c r="A29" s="96" t="s">
        <v>1113</v>
      </c>
      <c r="B29" s="92" t="s">
        <v>1098</v>
      </c>
      <c r="C29" s="92" t="s">
        <v>1077</v>
      </c>
      <c r="D29" s="92" t="s">
        <v>1078</v>
      </c>
      <c r="E29" s="92" t="s">
        <v>2111</v>
      </c>
      <c r="F29" s="92" t="s">
        <v>1080</v>
      </c>
      <c r="G29" s="92" t="s">
        <v>1081</v>
      </c>
      <c r="H29" s="92" t="s">
        <v>1082</v>
      </c>
      <c r="I29" s="92" t="s">
        <v>1083</v>
      </c>
      <c r="J29" s="92" t="s">
        <v>1100</v>
      </c>
      <c r="K29" s="92" t="s">
        <v>1085</v>
      </c>
    </row>
    <row r="30" spans="1:11" ht="12.75" customHeight="1">
      <c r="A30" s="107" t="s">
        <v>2150</v>
      </c>
      <c r="B30" s="86" t="s">
        <v>1789</v>
      </c>
      <c r="C30" s="86" t="s">
        <v>1770</v>
      </c>
      <c r="D30" s="86" t="s">
        <v>1775</v>
      </c>
      <c r="E30" s="86" t="s">
        <v>1724</v>
      </c>
      <c r="F30" s="86" t="s">
        <v>1680</v>
      </c>
      <c r="G30" s="86" t="s">
        <v>1742</v>
      </c>
      <c r="H30" s="86" t="s">
        <v>1706</v>
      </c>
      <c r="I30" s="86" t="s">
        <v>1749</v>
      </c>
      <c r="J30" s="86" t="s">
        <v>1808</v>
      </c>
      <c r="K30" s="86" t="s">
        <v>1836</v>
      </c>
    </row>
    <row r="31" spans="1:11" ht="12.75" customHeight="1">
      <c r="A31" s="99" t="s">
        <v>2151</v>
      </c>
      <c r="B31" s="88" t="s">
        <v>2152</v>
      </c>
      <c r="C31" s="88" t="s">
        <v>2153</v>
      </c>
      <c r="D31" s="88" t="s">
        <v>2154</v>
      </c>
      <c r="E31" s="88" t="s">
        <v>2155</v>
      </c>
      <c r="F31" s="88" t="s">
        <v>2156</v>
      </c>
      <c r="G31" s="88" t="s">
        <v>2157</v>
      </c>
      <c r="H31" s="88" t="s">
        <v>2141</v>
      </c>
      <c r="I31" s="88" t="s">
        <v>2158</v>
      </c>
      <c r="J31" s="88" t="s">
        <v>2159</v>
      </c>
      <c r="K31" s="88" t="s">
        <v>2160</v>
      </c>
    </row>
    <row r="32" spans="1:11" ht="12.75" customHeight="1">
      <c r="A32" s="100" t="s">
        <v>2124</v>
      </c>
      <c r="B32" s="92" t="s">
        <v>1098</v>
      </c>
      <c r="C32" s="92" t="s">
        <v>1077</v>
      </c>
      <c r="D32" s="92" t="s">
        <v>1114</v>
      </c>
      <c r="E32" s="92" t="s">
        <v>2161</v>
      </c>
      <c r="F32" s="92" t="s">
        <v>1080</v>
      </c>
      <c r="G32" s="92" t="s">
        <v>1081</v>
      </c>
      <c r="H32" s="92" t="s">
        <v>1082</v>
      </c>
      <c r="I32" s="92" t="s">
        <v>1083</v>
      </c>
      <c r="J32" s="92" t="s">
        <v>2162</v>
      </c>
      <c r="K32" s="92" t="s">
        <v>1085</v>
      </c>
    </row>
    <row r="33" spans="1:11" ht="12.75" customHeight="1">
      <c r="A33" s="107" t="s">
        <v>2097</v>
      </c>
      <c r="B33" s="86" t="s">
        <v>1374</v>
      </c>
      <c r="C33" s="86" t="s">
        <v>1771</v>
      </c>
      <c r="D33" s="86" t="s">
        <v>1754</v>
      </c>
      <c r="E33" s="86" t="s">
        <v>1666</v>
      </c>
      <c r="F33" s="86" t="s">
        <v>1681</v>
      </c>
      <c r="G33" s="86" t="s">
        <v>1743</v>
      </c>
      <c r="H33" s="86" t="s">
        <v>1322</v>
      </c>
      <c r="I33" s="86" t="s">
        <v>1750</v>
      </c>
      <c r="J33" s="86" t="s">
        <v>1809</v>
      </c>
      <c r="K33" s="86" t="s">
        <v>1837</v>
      </c>
    </row>
    <row r="34" spans="1:11" ht="12.75" customHeight="1">
      <c r="A34" s="99" t="s">
        <v>2163</v>
      </c>
      <c r="B34" s="88" t="s">
        <v>2164</v>
      </c>
      <c r="C34" s="88" t="s">
        <v>2165</v>
      </c>
      <c r="D34" s="88" t="s">
        <v>2166</v>
      </c>
      <c r="E34" s="88" t="s">
        <v>2167</v>
      </c>
      <c r="F34" s="88" t="s">
        <v>2168</v>
      </c>
      <c r="G34" s="88" t="s">
        <v>2169</v>
      </c>
      <c r="H34" s="88" t="s">
        <v>2130</v>
      </c>
      <c r="I34" s="88" t="s">
        <v>2170</v>
      </c>
      <c r="J34" s="88" t="s">
        <v>2171</v>
      </c>
      <c r="K34" s="88" t="s">
        <v>2172</v>
      </c>
    </row>
    <row r="35" spans="1:11" ht="12.75" customHeight="1">
      <c r="A35" s="100" t="s">
        <v>2137</v>
      </c>
      <c r="B35" s="92" t="s">
        <v>1098</v>
      </c>
      <c r="C35" s="92" t="s">
        <v>1077</v>
      </c>
      <c r="D35" s="92" t="s">
        <v>1078</v>
      </c>
      <c r="E35" s="92" t="s">
        <v>1115</v>
      </c>
      <c r="F35" s="92" t="s">
        <v>1080</v>
      </c>
      <c r="G35" s="92" t="s">
        <v>1081</v>
      </c>
      <c r="H35" s="92" t="s">
        <v>1082</v>
      </c>
      <c r="I35" s="92" t="s">
        <v>1083</v>
      </c>
      <c r="J35" s="92" t="s">
        <v>2162</v>
      </c>
      <c r="K35" s="92" t="s">
        <v>1085</v>
      </c>
    </row>
    <row r="36" spans="1:11" ht="12.75">
      <c r="A36" s="116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16" t="s">
        <v>2173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>
      <c r="A38" s="91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12.75">
      <c r="A39" s="91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>
      <c r="A40" s="91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2.75">
      <c r="A41" s="91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>
      <c r="A42" s="91"/>
      <c r="B42" s="87"/>
      <c r="C42" s="87"/>
      <c r="D42" s="87"/>
      <c r="E42" s="87"/>
      <c r="F42" s="87"/>
      <c r="G42" s="87"/>
      <c r="H42" s="87"/>
      <c r="I42" s="87"/>
      <c r="J42" s="87"/>
      <c r="K42" s="87"/>
    </row>
  </sheetData>
  <printOptions/>
  <pageMargins left="0" right="0" top="0" bottom="0" header="0" footer="0"/>
  <pageSetup fitToHeight="1" fitToWidth="1" horizontalDpi="360" verticalDpi="36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22"/>
  <sheetViews>
    <sheetView workbookViewId="0" topLeftCell="A1">
      <selection activeCell="E11" sqref="E1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  <col min="8" max="8" width="4.8515625" style="0" customWidth="1"/>
  </cols>
  <sheetData>
    <row r="1" spans="1:7" ht="15">
      <c r="A1" s="104"/>
      <c r="B1" s="104"/>
      <c r="C1" s="104"/>
      <c r="D1" s="105" t="str">
        <f>Startlist!$F1</f>
        <v> </v>
      </c>
      <c r="E1" s="104"/>
      <c r="F1" s="104"/>
      <c r="G1" s="104"/>
    </row>
    <row r="2" spans="1:7" ht="12.75" customHeight="1">
      <c r="A2" s="244" t="str">
        <f>Startlist!$F2</f>
        <v>5th Võrumaa Winter Rally 2012</v>
      </c>
      <c r="B2" s="244"/>
      <c r="C2" s="244"/>
      <c r="D2" s="244"/>
      <c r="E2" s="244"/>
      <c r="F2" s="244"/>
      <c r="G2" s="104"/>
    </row>
    <row r="3" spans="1:7" ht="15" customHeight="1">
      <c r="A3" s="104"/>
      <c r="B3" s="104"/>
      <c r="C3" s="241" t="str">
        <f>Startlist!$F3</f>
        <v>February 25-26, 2012</v>
      </c>
      <c r="D3" s="241"/>
      <c r="E3" s="241"/>
      <c r="F3" s="104"/>
      <c r="G3" s="104"/>
    </row>
    <row r="4" spans="1:7" ht="15" customHeight="1">
      <c r="A4" s="104"/>
      <c r="B4" s="104"/>
      <c r="C4" s="241" t="str">
        <f>Startlist!$F4</f>
        <v>Võru</v>
      </c>
      <c r="D4" s="241"/>
      <c r="E4" s="241"/>
      <c r="F4" s="104"/>
      <c r="G4" s="104"/>
    </row>
    <row r="5" spans="1:7" ht="12.75">
      <c r="A5" s="104"/>
      <c r="B5" s="104"/>
      <c r="C5" s="104"/>
      <c r="D5" s="104"/>
      <c r="E5" s="104"/>
      <c r="F5" s="104"/>
      <c r="G5" s="104"/>
    </row>
    <row r="6" spans="1:7" ht="12.75">
      <c r="A6" s="104"/>
      <c r="B6" s="104"/>
      <c r="C6" s="104"/>
      <c r="D6" s="104"/>
      <c r="E6" s="104"/>
      <c r="F6" s="124"/>
      <c r="G6" s="124"/>
    </row>
    <row r="7" spans="1:7" ht="12.75">
      <c r="A7" s="104"/>
      <c r="C7" s="242" t="s">
        <v>94</v>
      </c>
      <c r="D7" s="243"/>
      <c r="E7" s="63" t="s">
        <v>104</v>
      </c>
      <c r="F7" s="124"/>
      <c r="G7" s="124"/>
    </row>
    <row r="8" spans="1:7" ht="18.75" customHeight="1">
      <c r="A8" s="104"/>
      <c r="C8" s="114" t="s">
        <v>126</v>
      </c>
      <c r="D8" s="62"/>
      <c r="E8" s="94">
        <v>4</v>
      </c>
      <c r="F8" s="124"/>
      <c r="G8" s="135"/>
    </row>
    <row r="9" spans="1:7" ht="18.75" customHeight="1">
      <c r="A9" s="104"/>
      <c r="C9" s="114" t="s">
        <v>127</v>
      </c>
      <c r="D9" s="62"/>
      <c r="E9" s="94">
        <v>5</v>
      </c>
      <c r="F9" s="118"/>
      <c r="G9" s="136"/>
    </row>
    <row r="10" spans="1:7" ht="18.75" customHeight="1">
      <c r="A10" s="104"/>
      <c r="C10" s="114" t="s">
        <v>150</v>
      </c>
      <c r="D10" s="137"/>
      <c r="E10" s="94">
        <v>4</v>
      </c>
      <c r="F10" s="118"/>
      <c r="G10" s="136"/>
    </row>
    <row r="11" spans="1:7" ht="18.75" customHeight="1">
      <c r="A11" s="104"/>
      <c r="C11" s="114" t="s">
        <v>124</v>
      </c>
      <c r="D11" s="62"/>
      <c r="E11" s="94">
        <v>16</v>
      </c>
      <c r="F11" s="124"/>
      <c r="G11" s="104"/>
    </row>
    <row r="12" spans="1:7" ht="18.75" customHeight="1">
      <c r="A12" s="104"/>
      <c r="C12" s="114" t="s">
        <v>200</v>
      </c>
      <c r="D12" s="62"/>
      <c r="E12" s="94">
        <v>5</v>
      </c>
      <c r="F12" s="124"/>
      <c r="G12" s="104"/>
    </row>
    <row r="13" spans="1:7" ht="18.75" customHeight="1">
      <c r="A13" s="104"/>
      <c r="C13" s="114" t="s">
        <v>95</v>
      </c>
      <c r="D13" s="62"/>
      <c r="E13" s="94">
        <v>7</v>
      </c>
      <c r="F13" s="124"/>
      <c r="G13" s="104"/>
    </row>
    <row r="14" spans="1:7" ht="18.75" customHeight="1">
      <c r="A14" s="104"/>
      <c r="C14" s="114" t="s">
        <v>128</v>
      </c>
      <c r="D14" s="62"/>
      <c r="E14" s="94">
        <v>10</v>
      </c>
      <c r="F14" s="124"/>
      <c r="G14" s="104"/>
    </row>
    <row r="15" spans="1:7" ht="18.75" customHeight="1">
      <c r="A15" s="104"/>
      <c r="C15" s="114" t="s">
        <v>129</v>
      </c>
      <c r="D15" s="62"/>
      <c r="E15" s="94">
        <v>10</v>
      </c>
      <c r="F15" s="118"/>
      <c r="G15" s="117"/>
    </row>
    <row r="16" spans="1:7" ht="18.75" customHeight="1">
      <c r="A16" s="104"/>
      <c r="C16" s="114" t="s">
        <v>97</v>
      </c>
      <c r="D16" s="62"/>
      <c r="E16" s="94">
        <v>11</v>
      </c>
      <c r="F16" s="118"/>
      <c r="G16" s="118"/>
    </row>
    <row r="17" spans="1:7" ht="18.75" customHeight="1">
      <c r="A17" s="104"/>
      <c r="C17" s="114" t="s">
        <v>96</v>
      </c>
      <c r="D17" s="62"/>
      <c r="E17" s="94">
        <v>7</v>
      </c>
      <c r="F17" s="124"/>
      <c r="G17" s="118"/>
    </row>
    <row r="18" spans="1:7" ht="19.5" customHeight="1">
      <c r="A18" s="104"/>
      <c r="B18" s="104"/>
      <c r="C18" s="192" t="s">
        <v>98</v>
      </c>
      <c r="D18" s="193"/>
      <c r="E18" s="194">
        <f>SUM(E8:E17)</f>
        <v>79</v>
      </c>
      <c r="F18" s="124"/>
      <c r="G18" s="104"/>
    </row>
    <row r="19" spans="1:7" ht="19.5" customHeight="1">
      <c r="A19" s="104"/>
      <c r="B19" s="104"/>
      <c r="C19" s="104"/>
      <c r="D19" s="104"/>
      <c r="E19" s="104"/>
      <c r="F19" s="104"/>
      <c r="G19" s="104"/>
    </row>
    <row r="20" spans="1:7" ht="19.5" customHeight="1">
      <c r="A20" s="104"/>
      <c r="B20" s="104"/>
      <c r="C20" s="104"/>
      <c r="D20" s="104"/>
      <c r="E20" s="104"/>
      <c r="F20" s="104"/>
      <c r="G20" s="104"/>
    </row>
    <row r="21" spans="1:7" ht="19.5" customHeight="1">
      <c r="A21" s="104"/>
      <c r="B21" s="104"/>
      <c r="C21" s="104"/>
      <c r="D21" s="104"/>
      <c r="E21" s="104"/>
      <c r="F21" s="104"/>
      <c r="G21" s="104"/>
    </row>
    <row r="22" spans="1:7" ht="19.5" customHeight="1">
      <c r="A22" s="104"/>
      <c r="B22" s="104"/>
      <c r="C22" s="104"/>
      <c r="D22" s="104"/>
      <c r="E22" s="104"/>
      <c r="F22" s="104"/>
      <c r="G22" s="10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266"/>
  <sheetViews>
    <sheetView workbookViewId="0" topLeftCell="A1">
      <selection activeCell="A7" sqref="A7"/>
    </sheetView>
  </sheetViews>
  <sheetFormatPr defaultColWidth="9.140625" defaultRowHeight="12.75"/>
  <cols>
    <col min="1" max="1" width="5.28125" style="195" customWidth="1"/>
    <col min="2" max="2" width="6.00390625" style="196" customWidth="1"/>
    <col min="3" max="3" width="9.140625" style="195" customWidth="1"/>
    <col min="4" max="4" width="23.00390625" style="195" customWidth="1"/>
    <col min="5" max="5" width="21.421875" style="195" customWidth="1"/>
    <col min="6" max="6" width="11.8515625" style="195" customWidth="1"/>
    <col min="7" max="7" width="29.00390625" style="195" customWidth="1"/>
    <col min="8" max="8" width="24.421875" style="195" customWidth="1"/>
    <col min="9" max="9" width="9.140625" style="196" customWidth="1"/>
    <col min="10" max="16384" width="9.140625" style="195" customWidth="1"/>
  </cols>
  <sheetData>
    <row r="1" spans="1:9" ht="15">
      <c r="A1" s="204"/>
      <c r="B1" s="205"/>
      <c r="C1" s="204"/>
      <c r="D1" s="204"/>
      <c r="E1" s="122"/>
      <c r="F1" s="105" t="str">
        <f>Startlist!$F1</f>
        <v> </v>
      </c>
      <c r="G1" s="122"/>
      <c r="H1" s="204"/>
      <c r="I1" s="205"/>
    </row>
    <row r="2" spans="1:9" ht="15.75">
      <c r="A2" s="204"/>
      <c r="B2" s="206"/>
      <c r="C2" s="207"/>
      <c r="D2" s="204"/>
      <c r="E2" s="213"/>
      <c r="F2" s="106" t="str">
        <f>Startlist!$F2</f>
        <v>5th Võrumaa Winter Rally 2012</v>
      </c>
      <c r="G2" s="213"/>
      <c r="H2" s="208"/>
      <c r="I2" s="210"/>
    </row>
    <row r="3" spans="1:9" ht="15.75">
      <c r="A3" s="204"/>
      <c r="B3" s="206"/>
      <c r="C3" s="207"/>
      <c r="D3" s="204"/>
      <c r="E3" s="213"/>
      <c r="F3" s="105" t="str">
        <f>Startlist!$F3</f>
        <v>February 25-26, 2012</v>
      </c>
      <c r="G3" s="213"/>
      <c r="H3" s="208"/>
      <c r="I3" s="210"/>
    </row>
    <row r="4" spans="1:9" ht="15.75">
      <c r="A4" s="204"/>
      <c r="B4" s="206"/>
      <c r="C4" s="207"/>
      <c r="D4" s="204"/>
      <c r="E4" s="213"/>
      <c r="F4" s="105" t="str">
        <f>Startlist!$F4</f>
        <v>Võru</v>
      </c>
      <c r="G4" s="213"/>
      <c r="H4" s="208"/>
      <c r="I4" s="210"/>
    </row>
    <row r="5" spans="1:9" ht="15" customHeight="1">
      <c r="A5" s="204"/>
      <c r="B5" s="205"/>
      <c r="C5" s="207"/>
      <c r="D5" s="204"/>
      <c r="E5" s="122"/>
      <c r="F5" s="122"/>
      <c r="G5" s="122"/>
      <c r="H5" s="208"/>
      <c r="I5" s="210"/>
    </row>
    <row r="6" spans="1:9" ht="15.75" customHeight="1">
      <c r="A6" s="204"/>
      <c r="B6" s="127" t="s">
        <v>477</v>
      </c>
      <c r="C6" s="207"/>
      <c r="D6" s="204"/>
      <c r="E6" s="204"/>
      <c r="F6" s="204"/>
      <c r="G6" s="204"/>
      <c r="H6" s="209"/>
      <c r="I6" s="210"/>
    </row>
    <row r="7" spans="2:9" ht="12">
      <c r="B7" s="197" t="s">
        <v>66</v>
      </c>
      <c r="C7" s="198" t="s">
        <v>67</v>
      </c>
      <c r="D7" s="199" t="s">
        <v>68</v>
      </c>
      <c r="E7" s="200" t="s">
        <v>69</v>
      </c>
      <c r="F7" s="198"/>
      <c r="G7" s="199" t="s">
        <v>71</v>
      </c>
      <c r="H7" s="199" t="s">
        <v>72</v>
      </c>
      <c r="I7" s="212" t="s">
        <v>64</v>
      </c>
    </row>
    <row r="8" spans="1:9" ht="15" customHeight="1">
      <c r="A8" s="112" t="s">
        <v>382</v>
      </c>
      <c r="B8" s="201">
        <v>3</v>
      </c>
      <c r="C8" s="202" t="s">
        <v>124</v>
      </c>
      <c r="D8" s="203" t="s">
        <v>135</v>
      </c>
      <c r="E8" s="203" t="s">
        <v>136</v>
      </c>
      <c r="F8" s="202" t="s">
        <v>99</v>
      </c>
      <c r="G8" s="203" t="s">
        <v>137</v>
      </c>
      <c r="H8" s="203" t="s">
        <v>111</v>
      </c>
      <c r="I8" s="211" t="str">
        <f>VLOOKUP(B8,Results!B:N,11,FALSE)</f>
        <v> 8.24,0</v>
      </c>
    </row>
    <row r="9" spans="1:9" ht="15" customHeight="1">
      <c r="A9" s="112" t="s">
        <v>383</v>
      </c>
      <c r="B9" s="201">
        <v>20</v>
      </c>
      <c r="C9" s="202" t="s">
        <v>128</v>
      </c>
      <c r="D9" s="203" t="s">
        <v>216</v>
      </c>
      <c r="E9" s="203" t="s">
        <v>217</v>
      </c>
      <c r="F9" s="202" t="s">
        <v>106</v>
      </c>
      <c r="G9" s="203" t="s">
        <v>218</v>
      </c>
      <c r="H9" s="203" t="s">
        <v>23</v>
      </c>
      <c r="I9" s="211" t="str">
        <f>VLOOKUP(B9,Results!B:N,11,FALSE)</f>
        <v> 8.27,7</v>
      </c>
    </row>
    <row r="10" spans="1:9" ht="15" customHeight="1">
      <c r="A10" s="112" t="s">
        <v>384</v>
      </c>
      <c r="B10" s="201">
        <v>4</v>
      </c>
      <c r="C10" s="202" t="s">
        <v>124</v>
      </c>
      <c r="D10" s="203" t="s">
        <v>184</v>
      </c>
      <c r="E10" s="203" t="s">
        <v>3</v>
      </c>
      <c r="F10" s="202" t="s">
        <v>99</v>
      </c>
      <c r="G10" s="203" t="s">
        <v>185</v>
      </c>
      <c r="H10" s="203" t="s">
        <v>125</v>
      </c>
      <c r="I10" s="211" t="str">
        <f>VLOOKUP(B10,Results!B:N,11,FALSE)</f>
        <v> 8.29,4</v>
      </c>
    </row>
    <row r="11" spans="1:9" ht="15" customHeight="1">
      <c r="A11" s="112" t="s">
        <v>385</v>
      </c>
      <c r="B11" s="201">
        <v>6</v>
      </c>
      <c r="C11" s="202" t="s">
        <v>124</v>
      </c>
      <c r="D11" s="203" t="s">
        <v>50</v>
      </c>
      <c r="E11" s="203" t="s">
        <v>51</v>
      </c>
      <c r="F11" s="202" t="s">
        <v>99</v>
      </c>
      <c r="G11" s="203" t="s">
        <v>43</v>
      </c>
      <c r="H11" s="203" t="s">
        <v>133</v>
      </c>
      <c r="I11" s="211" t="str">
        <f>VLOOKUP(B11,Results!B:N,11,FALSE)</f>
        <v> 8.30,6</v>
      </c>
    </row>
    <row r="12" spans="1:9" ht="15" customHeight="1">
      <c r="A12" s="112" t="s">
        <v>386</v>
      </c>
      <c r="B12" s="201">
        <v>34</v>
      </c>
      <c r="C12" s="202" t="s">
        <v>124</v>
      </c>
      <c r="D12" s="203" t="s">
        <v>246</v>
      </c>
      <c r="E12" s="203" t="s">
        <v>247</v>
      </c>
      <c r="F12" s="202" t="s">
        <v>196</v>
      </c>
      <c r="G12" s="203" t="s">
        <v>248</v>
      </c>
      <c r="H12" s="203" t="s">
        <v>125</v>
      </c>
      <c r="I12" s="211" t="str">
        <f>VLOOKUP(B12,Results!B:N,11,FALSE)</f>
        <v> 8.35,6</v>
      </c>
    </row>
    <row r="13" spans="1:9" ht="15" customHeight="1">
      <c r="A13" s="112" t="s">
        <v>387</v>
      </c>
      <c r="B13" s="201">
        <v>1</v>
      </c>
      <c r="C13" s="202" t="s">
        <v>124</v>
      </c>
      <c r="D13" s="203" t="s">
        <v>152</v>
      </c>
      <c r="E13" s="203" t="s">
        <v>153</v>
      </c>
      <c r="F13" s="202" t="s">
        <v>154</v>
      </c>
      <c r="G13" s="203" t="s">
        <v>105</v>
      </c>
      <c r="H13" s="203" t="s">
        <v>133</v>
      </c>
      <c r="I13" s="211" t="str">
        <f>VLOOKUP(B13,Results!B:N,11,FALSE)</f>
        <v> 8.36,3</v>
      </c>
    </row>
    <row r="14" spans="1:9" ht="15" customHeight="1">
      <c r="A14" s="112" t="s">
        <v>388</v>
      </c>
      <c r="B14" s="201">
        <v>11</v>
      </c>
      <c r="C14" s="202" t="s">
        <v>124</v>
      </c>
      <c r="D14" s="203" t="s">
        <v>19</v>
      </c>
      <c r="E14" s="203" t="s">
        <v>39</v>
      </c>
      <c r="F14" s="202" t="s">
        <v>99</v>
      </c>
      <c r="G14" s="203" t="s">
        <v>185</v>
      </c>
      <c r="H14" s="203" t="s">
        <v>125</v>
      </c>
      <c r="I14" s="211" t="str">
        <f>VLOOKUP(B14,Results!B:N,11,FALSE)</f>
        <v> 8.36,9</v>
      </c>
    </row>
    <row r="15" spans="1:9" ht="15" customHeight="1">
      <c r="A15" s="112" t="s">
        <v>389</v>
      </c>
      <c r="B15" s="201">
        <v>5</v>
      </c>
      <c r="C15" s="202" t="s">
        <v>124</v>
      </c>
      <c r="D15" s="203" t="s">
        <v>132</v>
      </c>
      <c r="E15" s="203" t="s">
        <v>114</v>
      </c>
      <c r="F15" s="202" t="s">
        <v>99</v>
      </c>
      <c r="G15" s="203" t="s">
        <v>42</v>
      </c>
      <c r="H15" s="203" t="s">
        <v>110</v>
      </c>
      <c r="I15" s="211" t="str">
        <f>VLOOKUP(B15,Results!B:N,11,FALSE)</f>
        <v> 8.43,2</v>
      </c>
    </row>
    <row r="16" spans="1:9" ht="15" customHeight="1">
      <c r="A16" s="112" t="s">
        <v>390</v>
      </c>
      <c r="B16" s="201">
        <v>16</v>
      </c>
      <c r="C16" s="202" t="s">
        <v>128</v>
      </c>
      <c r="D16" s="203" t="s">
        <v>47</v>
      </c>
      <c r="E16" s="203" t="s">
        <v>48</v>
      </c>
      <c r="F16" s="202" t="s">
        <v>99</v>
      </c>
      <c r="G16" s="203" t="s">
        <v>105</v>
      </c>
      <c r="H16" s="203" t="s">
        <v>49</v>
      </c>
      <c r="I16" s="211" t="str">
        <f>VLOOKUP(B16,Results!B:N,11,FALSE)</f>
        <v> 8.47,2</v>
      </c>
    </row>
    <row r="17" spans="1:9" ht="15" customHeight="1">
      <c r="A17" s="112" t="s">
        <v>391</v>
      </c>
      <c r="B17" s="201">
        <v>17</v>
      </c>
      <c r="C17" s="202" t="s">
        <v>200</v>
      </c>
      <c r="D17" s="203" t="s">
        <v>161</v>
      </c>
      <c r="E17" s="203" t="s">
        <v>8</v>
      </c>
      <c r="F17" s="202" t="s">
        <v>106</v>
      </c>
      <c r="G17" s="203" t="s">
        <v>158</v>
      </c>
      <c r="H17" s="203" t="s">
        <v>125</v>
      </c>
      <c r="I17" s="211" t="str">
        <f>VLOOKUP(B17,Results!B:N,11,FALSE)</f>
        <v> 8.48,0</v>
      </c>
    </row>
    <row r="18" spans="1:9" ht="15" customHeight="1">
      <c r="A18" s="112" t="s">
        <v>392</v>
      </c>
      <c r="B18" s="201">
        <v>12</v>
      </c>
      <c r="C18" s="202" t="s">
        <v>200</v>
      </c>
      <c r="D18" s="203" t="s">
        <v>5</v>
      </c>
      <c r="E18" s="203" t="s">
        <v>6</v>
      </c>
      <c r="F18" s="202" t="s">
        <v>7</v>
      </c>
      <c r="G18" s="203" t="s">
        <v>6</v>
      </c>
      <c r="H18" s="203" t="s">
        <v>133</v>
      </c>
      <c r="I18" s="211" t="str">
        <f>VLOOKUP(B18,Results!B:N,11,FALSE)</f>
        <v> 8.48,6</v>
      </c>
    </row>
    <row r="19" spans="1:9" ht="15" customHeight="1">
      <c r="A19" s="112" t="s">
        <v>393</v>
      </c>
      <c r="B19" s="201">
        <v>10</v>
      </c>
      <c r="C19" s="202" t="s">
        <v>124</v>
      </c>
      <c r="D19" s="203" t="s">
        <v>194</v>
      </c>
      <c r="E19" s="203" t="s">
        <v>195</v>
      </c>
      <c r="F19" s="202" t="s">
        <v>196</v>
      </c>
      <c r="G19" s="203" t="s">
        <v>197</v>
      </c>
      <c r="H19" s="203" t="s">
        <v>125</v>
      </c>
      <c r="I19" s="211" t="str">
        <f>VLOOKUP(B19,Results!B:N,11,FALSE)</f>
        <v> 8.49,5</v>
      </c>
    </row>
    <row r="20" spans="1:9" ht="15" customHeight="1">
      <c r="A20" s="112" t="s">
        <v>394</v>
      </c>
      <c r="B20" s="201">
        <v>21</v>
      </c>
      <c r="C20" s="202" t="s">
        <v>200</v>
      </c>
      <c r="D20" s="203" t="s">
        <v>220</v>
      </c>
      <c r="E20" s="203" t="s">
        <v>221</v>
      </c>
      <c r="F20" s="202" t="s">
        <v>204</v>
      </c>
      <c r="G20" s="203" t="s">
        <v>205</v>
      </c>
      <c r="H20" s="203" t="s">
        <v>133</v>
      </c>
      <c r="I20" s="211" t="str">
        <f>VLOOKUP(B20,Results!B:N,11,FALSE)</f>
        <v> 8.51,0</v>
      </c>
    </row>
    <row r="21" spans="1:9" ht="15" customHeight="1">
      <c r="A21" s="112" t="s">
        <v>395</v>
      </c>
      <c r="B21" s="201">
        <v>7</v>
      </c>
      <c r="C21" s="202" t="s">
        <v>124</v>
      </c>
      <c r="D21" s="203" t="s">
        <v>2</v>
      </c>
      <c r="E21" s="203" t="s">
        <v>189</v>
      </c>
      <c r="F21" s="202" t="s">
        <v>99</v>
      </c>
      <c r="G21" s="203" t="s">
        <v>43</v>
      </c>
      <c r="H21" s="203" t="s">
        <v>133</v>
      </c>
      <c r="I21" s="211" t="str">
        <f>VLOOKUP(B21,Results!B:N,11,FALSE)</f>
        <v> 8.53,9</v>
      </c>
    </row>
    <row r="22" spans="1:9" ht="15" customHeight="1">
      <c r="A22" s="112" t="s">
        <v>396</v>
      </c>
      <c r="B22" s="201">
        <v>27</v>
      </c>
      <c r="C22" s="202" t="s">
        <v>150</v>
      </c>
      <c r="D22" s="203" t="s">
        <v>54</v>
      </c>
      <c r="E22" s="203" t="s">
        <v>232</v>
      </c>
      <c r="F22" s="202" t="s">
        <v>99</v>
      </c>
      <c r="G22" s="203" t="s">
        <v>155</v>
      </c>
      <c r="H22" s="203" t="s">
        <v>233</v>
      </c>
      <c r="I22" s="211" t="str">
        <f>VLOOKUP(B22,Results!B:N,11,FALSE)</f>
        <v> 8.54,8</v>
      </c>
    </row>
    <row r="23" spans="1:9" ht="15" customHeight="1">
      <c r="A23" s="112" t="s">
        <v>397</v>
      </c>
      <c r="B23" s="201">
        <v>23</v>
      </c>
      <c r="C23" s="202" t="s">
        <v>127</v>
      </c>
      <c r="D23" s="203" t="s">
        <v>139</v>
      </c>
      <c r="E23" s="203" t="s">
        <v>45</v>
      </c>
      <c r="F23" s="202" t="s">
        <v>99</v>
      </c>
      <c r="G23" s="203" t="s">
        <v>46</v>
      </c>
      <c r="H23" s="203" t="s">
        <v>224</v>
      </c>
      <c r="I23" s="211" t="str">
        <f>VLOOKUP(B23,Results!B:N,11,FALSE)</f>
        <v> 8.56,4</v>
      </c>
    </row>
    <row r="24" spans="1:9" ht="15" customHeight="1">
      <c r="A24" s="112" t="s">
        <v>398</v>
      </c>
      <c r="B24" s="201">
        <v>33</v>
      </c>
      <c r="C24" s="202" t="s">
        <v>200</v>
      </c>
      <c r="D24" s="203" t="s">
        <v>244</v>
      </c>
      <c r="E24" s="203" t="s">
        <v>203</v>
      </c>
      <c r="F24" s="202" t="s">
        <v>204</v>
      </c>
      <c r="G24" s="203" t="s">
        <v>205</v>
      </c>
      <c r="H24" s="203" t="s">
        <v>133</v>
      </c>
      <c r="I24" s="211" t="str">
        <f>VLOOKUP(B24,Results!B:N,11,FALSE)</f>
        <v> 8.56,8</v>
      </c>
    </row>
    <row r="25" spans="1:9" ht="15" customHeight="1">
      <c r="A25" s="112" t="s">
        <v>399</v>
      </c>
      <c r="B25" s="201">
        <v>8</v>
      </c>
      <c r="C25" s="202" t="s">
        <v>124</v>
      </c>
      <c r="D25" s="203" t="s">
        <v>9</v>
      </c>
      <c r="E25" s="203" t="s">
        <v>10</v>
      </c>
      <c r="F25" s="202" t="s">
        <v>106</v>
      </c>
      <c r="G25" s="203" t="s">
        <v>105</v>
      </c>
      <c r="H25" s="203" t="s">
        <v>125</v>
      </c>
      <c r="I25" s="211" t="str">
        <f>VLOOKUP(B25,Results!B:N,11,FALSE)</f>
        <v> 8.57,2</v>
      </c>
    </row>
    <row r="26" spans="1:9" ht="15" customHeight="1">
      <c r="A26" s="112" t="s">
        <v>400</v>
      </c>
      <c r="B26" s="201">
        <v>32</v>
      </c>
      <c r="C26" s="202" t="s">
        <v>200</v>
      </c>
      <c r="D26" s="203" t="s">
        <v>15</v>
      </c>
      <c r="E26" s="203" t="s">
        <v>16</v>
      </c>
      <c r="F26" s="202" t="s">
        <v>106</v>
      </c>
      <c r="G26" s="203" t="s">
        <v>155</v>
      </c>
      <c r="H26" s="203" t="s">
        <v>125</v>
      </c>
      <c r="I26" s="211" t="str">
        <f>VLOOKUP(B26,Results!B:N,11,FALSE)</f>
        <v> 8.57,4</v>
      </c>
    </row>
    <row r="27" spans="1:9" ht="15" customHeight="1">
      <c r="A27" s="112" t="s">
        <v>401</v>
      </c>
      <c r="B27" s="201">
        <v>25</v>
      </c>
      <c r="C27" s="202" t="s">
        <v>95</v>
      </c>
      <c r="D27" s="203" t="s">
        <v>142</v>
      </c>
      <c r="E27" s="203" t="s">
        <v>17</v>
      </c>
      <c r="F27" s="202" t="s">
        <v>99</v>
      </c>
      <c r="G27" s="203" t="s">
        <v>143</v>
      </c>
      <c r="H27" s="203" t="s">
        <v>146</v>
      </c>
      <c r="I27" s="211" t="str">
        <f>VLOOKUP(B27,Results!B:N,11,FALSE)</f>
        <v> 8.58,7</v>
      </c>
    </row>
    <row r="28" spans="1:9" ht="15" customHeight="1">
      <c r="A28" s="112" t="s">
        <v>402</v>
      </c>
      <c r="B28" s="201">
        <v>38</v>
      </c>
      <c r="C28" s="202" t="s">
        <v>124</v>
      </c>
      <c r="D28" s="203" t="s">
        <v>11</v>
      </c>
      <c r="E28" s="203" t="s">
        <v>257</v>
      </c>
      <c r="F28" s="202" t="s">
        <v>106</v>
      </c>
      <c r="G28" s="203" t="s">
        <v>258</v>
      </c>
      <c r="H28" s="203" t="s">
        <v>125</v>
      </c>
      <c r="I28" s="211" t="str">
        <f>VLOOKUP(B28,Results!B:N,11,FALSE)</f>
        <v> 9.00,0</v>
      </c>
    </row>
    <row r="29" spans="1:9" ht="15" customHeight="1">
      <c r="A29" s="112" t="s">
        <v>403</v>
      </c>
      <c r="B29" s="201">
        <v>39</v>
      </c>
      <c r="C29" s="202" t="s">
        <v>124</v>
      </c>
      <c r="D29" s="203" t="s">
        <v>260</v>
      </c>
      <c r="E29" s="203" t="s">
        <v>261</v>
      </c>
      <c r="F29" s="202" t="s">
        <v>262</v>
      </c>
      <c r="G29" s="203" t="s">
        <v>197</v>
      </c>
      <c r="H29" s="203" t="s">
        <v>125</v>
      </c>
      <c r="I29" s="211" t="str">
        <f>VLOOKUP(B29,Results!B:N,11,FALSE)</f>
        <v> 9.01,2</v>
      </c>
    </row>
    <row r="30" spans="1:9" ht="15" customHeight="1">
      <c r="A30" s="112" t="s">
        <v>404</v>
      </c>
      <c r="B30" s="201">
        <v>19</v>
      </c>
      <c r="C30" s="202" t="s">
        <v>124</v>
      </c>
      <c r="D30" s="203" t="s">
        <v>212</v>
      </c>
      <c r="E30" s="203" t="s">
        <v>213</v>
      </c>
      <c r="F30" s="202" t="s">
        <v>196</v>
      </c>
      <c r="G30" s="203" t="s">
        <v>214</v>
      </c>
      <c r="H30" s="203" t="s">
        <v>125</v>
      </c>
      <c r="I30" s="211" t="str">
        <f>VLOOKUP(B30,Results!B:N,11,FALSE)</f>
        <v> 9.02,2</v>
      </c>
    </row>
    <row r="31" spans="1:9" ht="15" customHeight="1">
      <c r="A31" s="112" t="s">
        <v>405</v>
      </c>
      <c r="B31" s="201">
        <v>22</v>
      </c>
      <c r="C31" s="202" t="s">
        <v>129</v>
      </c>
      <c r="D31" s="203" t="s">
        <v>156</v>
      </c>
      <c r="E31" s="203" t="s">
        <v>157</v>
      </c>
      <c r="F31" s="202" t="s">
        <v>99</v>
      </c>
      <c r="G31" s="203" t="s">
        <v>107</v>
      </c>
      <c r="H31" s="203" t="s">
        <v>113</v>
      </c>
      <c r="I31" s="211" t="str">
        <f>VLOOKUP(B31,Results!B:N,11,FALSE)</f>
        <v> 9.04,0</v>
      </c>
    </row>
    <row r="32" spans="1:9" ht="15" customHeight="1">
      <c r="A32" s="112" t="s">
        <v>406</v>
      </c>
      <c r="B32" s="201">
        <v>47</v>
      </c>
      <c r="C32" s="202" t="s">
        <v>150</v>
      </c>
      <c r="D32" s="203" t="s">
        <v>276</v>
      </c>
      <c r="E32" s="203" t="s">
        <v>277</v>
      </c>
      <c r="F32" s="202" t="s">
        <v>154</v>
      </c>
      <c r="G32" s="203" t="s">
        <v>277</v>
      </c>
      <c r="H32" s="203" t="s">
        <v>233</v>
      </c>
      <c r="I32" s="211" t="str">
        <f>VLOOKUP(B32,Results!B:N,11,FALSE)</f>
        <v> 9.04,5</v>
      </c>
    </row>
    <row r="33" spans="1:9" ht="15" customHeight="1">
      <c r="A33" s="112" t="s">
        <v>407</v>
      </c>
      <c r="B33" s="201">
        <v>51</v>
      </c>
      <c r="C33" s="202" t="s">
        <v>126</v>
      </c>
      <c r="D33" s="203" t="s">
        <v>53</v>
      </c>
      <c r="E33" s="203" t="s">
        <v>162</v>
      </c>
      <c r="F33" s="202" t="s">
        <v>99</v>
      </c>
      <c r="G33" s="203" t="s">
        <v>287</v>
      </c>
      <c r="H33" s="203" t="s">
        <v>288</v>
      </c>
      <c r="I33" s="211" t="str">
        <f>VLOOKUP(B33,Results!B:N,11,FALSE)</f>
        <v> 9.05,1</v>
      </c>
    </row>
    <row r="34" spans="1:9" ht="15" customHeight="1">
      <c r="A34" s="112" t="s">
        <v>408</v>
      </c>
      <c r="B34" s="201">
        <v>41</v>
      </c>
      <c r="C34" s="202" t="s">
        <v>97</v>
      </c>
      <c r="D34" s="203" t="s">
        <v>55</v>
      </c>
      <c r="E34" s="203" t="s">
        <v>56</v>
      </c>
      <c r="F34" s="202" t="s">
        <v>99</v>
      </c>
      <c r="G34" s="203" t="s">
        <v>107</v>
      </c>
      <c r="H34" s="203" t="s">
        <v>57</v>
      </c>
      <c r="I34" s="211" t="str">
        <f>VLOOKUP(B34,Results!B:N,11,FALSE)</f>
        <v> 9.07,1</v>
      </c>
    </row>
    <row r="35" spans="1:9" ht="15" customHeight="1">
      <c r="A35" s="112" t="s">
        <v>409</v>
      </c>
      <c r="B35" s="201">
        <v>36</v>
      </c>
      <c r="C35" s="202" t="s">
        <v>128</v>
      </c>
      <c r="D35" s="203" t="s">
        <v>252</v>
      </c>
      <c r="E35" s="203" t="s">
        <v>253</v>
      </c>
      <c r="F35" s="202" t="s">
        <v>99</v>
      </c>
      <c r="G35" s="203" t="s">
        <v>108</v>
      </c>
      <c r="H35" s="203" t="s">
        <v>159</v>
      </c>
      <c r="I35" s="211" t="str">
        <f>VLOOKUP(B35,Results!B:N,11,FALSE)</f>
        <v> 9.10,6</v>
      </c>
    </row>
    <row r="36" spans="1:9" ht="15" customHeight="1">
      <c r="A36" s="112" t="s">
        <v>410</v>
      </c>
      <c r="B36" s="201">
        <v>40</v>
      </c>
      <c r="C36" s="202" t="s">
        <v>128</v>
      </c>
      <c r="D36" s="203" t="s">
        <v>264</v>
      </c>
      <c r="E36" s="203" t="s">
        <v>265</v>
      </c>
      <c r="F36" s="202" t="s">
        <v>154</v>
      </c>
      <c r="G36" s="203" t="s">
        <v>266</v>
      </c>
      <c r="H36" s="203" t="s">
        <v>288</v>
      </c>
      <c r="I36" s="211" t="str">
        <f>VLOOKUP(B36,Results!B:N,11,FALSE)</f>
        <v> 9.15,9</v>
      </c>
    </row>
    <row r="37" spans="1:9" ht="15" customHeight="1">
      <c r="A37" s="112" t="s">
        <v>411</v>
      </c>
      <c r="B37" s="201">
        <v>50</v>
      </c>
      <c r="C37" s="202" t="s">
        <v>97</v>
      </c>
      <c r="D37" s="203" t="s">
        <v>283</v>
      </c>
      <c r="E37" s="203" t="s">
        <v>284</v>
      </c>
      <c r="F37" s="202" t="s">
        <v>154</v>
      </c>
      <c r="G37" s="203" t="s">
        <v>285</v>
      </c>
      <c r="H37" s="203" t="s">
        <v>233</v>
      </c>
      <c r="I37" s="211" t="str">
        <f>VLOOKUP(B37,Results!B:N,11,FALSE)</f>
        <v> 9.19,9</v>
      </c>
    </row>
    <row r="38" spans="1:9" ht="15" customHeight="1">
      <c r="A38" s="112" t="s">
        <v>412</v>
      </c>
      <c r="B38" s="201">
        <v>31</v>
      </c>
      <c r="C38" s="202" t="s">
        <v>150</v>
      </c>
      <c r="D38" s="203" t="s">
        <v>240</v>
      </c>
      <c r="E38" s="203" t="s">
        <v>164</v>
      </c>
      <c r="F38" s="202" t="s">
        <v>99</v>
      </c>
      <c r="G38" s="203" t="s">
        <v>42</v>
      </c>
      <c r="H38" s="203" t="s">
        <v>241</v>
      </c>
      <c r="I38" s="211" t="str">
        <f>VLOOKUP(B38,Results!B:N,11,FALSE)</f>
        <v> 9.24,9</v>
      </c>
    </row>
    <row r="39" spans="1:9" ht="15" customHeight="1">
      <c r="A39" s="112" t="s">
        <v>413</v>
      </c>
      <c r="B39" s="201">
        <v>44</v>
      </c>
      <c r="C39" s="202" t="s">
        <v>96</v>
      </c>
      <c r="D39" s="203" t="s">
        <v>40</v>
      </c>
      <c r="E39" s="203" t="s">
        <v>29</v>
      </c>
      <c r="F39" s="202" t="s">
        <v>109</v>
      </c>
      <c r="G39" s="203" t="s">
        <v>40</v>
      </c>
      <c r="H39" s="203" t="s">
        <v>41</v>
      </c>
      <c r="I39" s="211" t="str">
        <f>VLOOKUP(B39,Results!B:N,11,FALSE)</f>
        <v> 9.25,1</v>
      </c>
    </row>
    <row r="40" spans="1:9" ht="15" customHeight="1">
      <c r="A40" s="112" t="s">
        <v>414</v>
      </c>
      <c r="B40" s="201">
        <v>55</v>
      </c>
      <c r="C40" s="202" t="s">
        <v>126</v>
      </c>
      <c r="D40" s="203" t="s">
        <v>52</v>
      </c>
      <c r="E40" s="203" t="s">
        <v>147</v>
      </c>
      <c r="F40" s="202" t="s">
        <v>106</v>
      </c>
      <c r="G40" s="203" t="s">
        <v>218</v>
      </c>
      <c r="H40" s="203" t="s">
        <v>111</v>
      </c>
      <c r="I40" s="211" t="str">
        <f>VLOOKUP(B40,Results!B:N,11,FALSE)</f>
        <v> 9.26,3</v>
      </c>
    </row>
    <row r="41" spans="1:9" ht="15" customHeight="1">
      <c r="A41" s="112" t="s">
        <v>415</v>
      </c>
      <c r="B41" s="201">
        <v>66</v>
      </c>
      <c r="C41" s="202" t="s">
        <v>95</v>
      </c>
      <c r="D41" s="203" t="s">
        <v>24</v>
      </c>
      <c r="E41" s="203" t="s">
        <v>323</v>
      </c>
      <c r="F41" s="202" t="s">
        <v>99</v>
      </c>
      <c r="G41" s="203" t="s">
        <v>112</v>
      </c>
      <c r="H41" s="203" t="s">
        <v>324</v>
      </c>
      <c r="I41" s="211" t="str">
        <f>VLOOKUP(B41,Results!B:N,11,FALSE)</f>
        <v> 9.29,8</v>
      </c>
    </row>
    <row r="42" spans="1:9" ht="15" customHeight="1">
      <c r="A42" s="112" t="s">
        <v>416</v>
      </c>
      <c r="B42" s="201">
        <v>63</v>
      </c>
      <c r="C42" s="202" t="s">
        <v>150</v>
      </c>
      <c r="D42" s="203" t="s">
        <v>314</v>
      </c>
      <c r="E42" s="203" t="s">
        <v>151</v>
      </c>
      <c r="F42" s="202" t="s">
        <v>99</v>
      </c>
      <c r="G42" s="203" t="s">
        <v>112</v>
      </c>
      <c r="H42" s="203" t="s">
        <v>315</v>
      </c>
      <c r="I42" s="211" t="str">
        <f>VLOOKUP(B42,Results!B:N,11,FALSE)</f>
        <v> 9.30,8</v>
      </c>
    </row>
    <row r="43" spans="1:9" ht="15" customHeight="1">
      <c r="A43" s="112" t="s">
        <v>417</v>
      </c>
      <c r="B43" s="201">
        <v>58</v>
      </c>
      <c r="C43" s="202" t="s">
        <v>128</v>
      </c>
      <c r="D43" s="203" t="s">
        <v>303</v>
      </c>
      <c r="E43" s="203" t="s">
        <v>4</v>
      </c>
      <c r="F43" s="202" t="s">
        <v>106</v>
      </c>
      <c r="G43" s="203" t="s">
        <v>155</v>
      </c>
      <c r="H43" s="203" t="s">
        <v>288</v>
      </c>
      <c r="I43" s="211" t="str">
        <f>VLOOKUP(B43,Results!B:N,11,FALSE)</f>
        <v> 9.32,1</v>
      </c>
    </row>
    <row r="44" spans="1:9" ht="15" customHeight="1">
      <c r="A44" s="112" t="s">
        <v>418</v>
      </c>
      <c r="B44" s="201">
        <v>85</v>
      </c>
      <c r="C44" s="202" t="s">
        <v>128</v>
      </c>
      <c r="D44" s="203" t="s">
        <v>461</v>
      </c>
      <c r="E44" s="203" t="s">
        <v>462</v>
      </c>
      <c r="F44" s="202" t="s">
        <v>376</v>
      </c>
      <c r="G44" s="203" t="s">
        <v>377</v>
      </c>
      <c r="H44" s="203" t="s">
        <v>288</v>
      </c>
      <c r="I44" s="211" t="str">
        <f>VLOOKUP(B44,Results!B:N,11,FALSE)</f>
        <v> 9.34,0</v>
      </c>
    </row>
    <row r="45" spans="1:9" ht="15" customHeight="1">
      <c r="A45" s="112" t="s">
        <v>419</v>
      </c>
      <c r="B45" s="201">
        <v>35</v>
      </c>
      <c r="C45" s="202" t="s">
        <v>128</v>
      </c>
      <c r="D45" s="203" t="s">
        <v>13</v>
      </c>
      <c r="E45" s="203" t="s">
        <v>250</v>
      </c>
      <c r="F45" s="202" t="s">
        <v>106</v>
      </c>
      <c r="G45" s="203" t="s">
        <v>14</v>
      </c>
      <c r="H45" s="203" t="s">
        <v>111</v>
      </c>
      <c r="I45" s="211" t="str">
        <f>VLOOKUP(B45,Results!B:N,11,FALSE)</f>
        <v> 9.37,6</v>
      </c>
    </row>
    <row r="46" spans="1:9" ht="15" customHeight="1">
      <c r="A46" s="112" t="s">
        <v>420</v>
      </c>
      <c r="B46" s="201">
        <v>56</v>
      </c>
      <c r="C46" s="202" t="s">
        <v>128</v>
      </c>
      <c r="D46" s="203" t="s">
        <v>297</v>
      </c>
      <c r="E46" s="203" t="s">
        <v>298</v>
      </c>
      <c r="F46" s="202" t="s">
        <v>154</v>
      </c>
      <c r="G46" s="203" t="s">
        <v>297</v>
      </c>
      <c r="H46" s="203" t="s">
        <v>111</v>
      </c>
      <c r="I46" s="211" t="str">
        <f>VLOOKUP(B46,Results!B:N,11,FALSE)</f>
        <v> 9.38,0</v>
      </c>
    </row>
    <row r="47" spans="1:9" ht="15" customHeight="1">
      <c r="A47" s="112" t="s">
        <v>421</v>
      </c>
      <c r="B47" s="201">
        <v>49</v>
      </c>
      <c r="C47" s="202" t="s">
        <v>95</v>
      </c>
      <c r="D47" s="203" t="s">
        <v>25</v>
      </c>
      <c r="E47" s="203" t="s">
        <v>26</v>
      </c>
      <c r="F47" s="202" t="s">
        <v>99</v>
      </c>
      <c r="G47" s="203" t="s">
        <v>21</v>
      </c>
      <c r="H47" s="203" t="s">
        <v>146</v>
      </c>
      <c r="I47" s="211" t="str">
        <f>VLOOKUP(B47,Results!B:N,11,FALSE)</f>
        <v> 9.38,9</v>
      </c>
    </row>
    <row r="48" spans="1:9" ht="15" customHeight="1">
      <c r="A48" s="112" t="s">
        <v>422</v>
      </c>
      <c r="B48" s="201">
        <v>86</v>
      </c>
      <c r="C48" s="202" t="s">
        <v>127</v>
      </c>
      <c r="D48" s="203" t="s">
        <v>464</v>
      </c>
      <c r="E48" s="203" t="s">
        <v>465</v>
      </c>
      <c r="F48" s="202" t="s">
        <v>106</v>
      </c>
      <c r="G48" s="203" t="s">
        <v>115</v>
      </c>
      <c r="H48" s="203" t="s">
        <v>228</v>
      </c>
      <c r="I48" s="211" t="str">
        <f>VLOOKUP(B48,Results!B:N,11,FALSE)</f>
        <v> 9.41,3</v>
      </c>
    </row>
    <row r="49" spans="1:9" ht="15" customHeight="1">
      <c r="A49" s="112" t="s">
        <v>423</v>
      </c>
      <c r="B49" s="201">
        <v>57</v>
      </c>
      <c r="C49" s="202" t="s">
        <v>126</v>
      </c>
      <c r="D49" s="203" t="s">
        <v>300</v>
      </c>
      <c r="E49" s="203" t="s">
        <v>301</v>
      </c>
      <c r="F49" s="202" t="s">
        <v>99</v>
      </c>
      <c r="G49" s="203" t="s">
        <v>287</v>
      </c>
      <c r="H49" s="203" t="s">
        <v>111</v>
      </c>
      <c r="I49" s="211" t="str">
        <f>VLOOKUP(B49,Results!B:N,11,FALSE)</f>
        <v> 9.44,8</v>
      </c>
    </row>
    <row r="50" spans="1:9" ht="15" customHeight="1">
      <c r="A50" s="112" t="s">
        <v>424</v>
      </c>
      <c r="B50" s="201">
        <v>72</v>
      </c>
      <c r="C50" s="202" t="s">
        <v>97</v>
      </c>
      <c r="D50" s="203" t="s">
        <v>335</v>
      </c>
      <c r="E50" s="203" t="s">
        <v>336</v>
      </c>
      <c r="F50" s="202" t="s">
        <v>99</v>
      </c>
      <c r="G50" s="203" t="s">
        <v>287</v>
      </c>
      <c r="H50" s="203" t="s">
        <v>337</v>
      </c>
      <c r="I50" s="211" t="str">
        <f>VLOOKUP(B50,Results!B:N,11,FALSE)</f>
        <v> 9.46,9</v>
      </c>
    </row>
    <row r="51" spans="1:9" ht="15" customHeight="1">
      <c r="A51" s="112" t="s">
        <v>425</v>
      </c>
      <c r="B51" s="201">
        <v>60</v>
      </c>
      <c r="C51" s="202" t="s">
        <v>129</v>
      </c>
      <c r="D51" s="203" t="s">
        <v>32</v>
      </c>
      <c r="E51" s="203" t="s">
        <v>307</v>
      </c>
      <c r="F51" s="202" t="s">
        <v>99</v>
      </c>
      <c r="G51" s="203" t="s">
        <v>287</v>
      </c>
      <c r="H51" s="203" t="s">
        <v>113</v>
      </c>
      <c r="I51" s="211" t="str">
        <f>VLOOKUP(B51,Results!B:N,11,FALSE)</f>
        <v> 9.47,7</v>
      </c>
    </row>
    <row r="52" spans="1:9" ht="15" customHeight="1">
      <c r="A52" s="112" t="s">
        <v>426</v>
      </c>
      <c r="B52" s="201">
        <v>68</v>
      </c>
      <c r="C52" s="202" t="s">
        <v>95</v>
      </c>
      <c r="D52" s="203" t="s">
        <v>327</v>
      </c>
      <c r="E52" s="203" t="s">
        <v>328</v>
      </c>
      <c r="F52" s="202" t="s">
        <v>99</v>
      </c>
      <c r="G52" s="203" t="s">
        <v>237</v>
      </c>
      <c r="H52" s="203" t="s">
        <v>146</v>
      </c>
      <c r="I52" s="211" t="str">
        <f>VLOOKUP(B52,Results!B:N,11,FALSE)</f>
        <v> 9.48,1</v>
      </c>
    </row>
    <row r="53" spans="1:9" ht="15" customHeight="1">
      <c r="A53" s="112" t="s">
        <v>427</v>
      </c>
      <c r="B53" s="201">
        <v>59</v>
      </c>
      <c r="C53" s="202" t="s">
        <v>124</v>
      </c>
      <c r="D53" s="203" t="s">
        <v>305</v>
      </c>
      <c r="E53" s="203" t="s">
        <v>463</v>
      </c>
      <c r="F53" s="202" t="s">
        <v>106</v>
      </c>
      <c r="G53" s="203" t="s">
        <v>255</v>
      </c>
      <c r="H53" s="203" t="s">
        <v>125</v>
      </c>
      <c r="I53" s="211" t="str">
        <f>VLOOKUP(B53,Results!B:N,11,FALSE)</f>
        <v> 9.49,6</v>
      </c>
    </row>
    <row r="54" spans="1:9" ht="15" customHeight="1">
      <c r="A54" s="112" t="s">
        <v>428</v>
      </c>
      <c r="B54" s="201">
        <v>62</v>
      </c>
      <c r="C54" s="202" t="s">
        <v>97</v>
      </c>
      <c r="D54" s="203" t="s">
        <v>310</v>
      </c>
      <c r="E54" s="203" t="s">
        <v>311</v>
      </c>
      <c r="F54" s="202" t="s">
        <v>99</v>
      </c>
      <c r="G54" s="203" t="s">
        <v>312</v>
      </c>
      <c r="H54" s="203" t="s">
        <v>163</v>
      </c>
      <c r="I54" s="211" t="str">
        <f>VLOOKUP(B54,Results!B:N,11,FALSE)</f>
        <v> 9.54,4</v>
      </c>
    </row>
    <row r="55" spans="1:9" ht="15" customHeight="1">
      <c r="A55" s="112" t="s">
        <v>429</v>
      </c>
      <c r="B55" s="201">
        <v>67</v>
      </c>
      <c r="C55" s="202" t="s">
        <v>96</v>
      </c>
      <c r="D55" s="203" t="s">
        <v>120</v>
      </c>
      <c r="E55" s="203" t="s">
        <v>27</v>
      </c>
      <c r="F55" s="202" t="s">
        <v>99</v>
      </c>
      <c r="G55" s="203" t="s">
        <v>137</v>
      </c>
      <c r="H55" s="203" t="s">
        <v>116</v>
      </c>
      <c r="I55" s="211" t="str">
        <f>VLOOKUP(B55,Results!B:N,11,FALSE)</f>
        <v> 9.58,8</v>
      </c>
    </row>
    <row r="56" spans="1:9" ht="15" customHeight="1">
      <c r="A56" s="112" t="s">
        <v>430</v>
      </c>
      <c r="B56" s="201">
        <v>69</v>
      </c>
      <c r="C56" s="202" t="s">
        <v>127</v>
      </c>
      <c r="D56" s="203" t="s">
        <v>28</v>
      </c>
      <c r="E56" s="203" t="s">
        <v>330</v>
      </c>
      <c r="F56" s="202" t="s">
        <v>106</v>
      </c>
      <c r="G56" s="203" t="s">
        <v>28</v>
      </c>
      <c r="H56" s="203" t="s">
        <v>146</v>
      </c>
      <c r="I56" s="211" t="str">
        <f>VLOOKUP(B56,Results!B:N,11,FALSE)</f>
        <v>10.03,3</v>
      </c>
    </row>
    <row r="57" spans="1:9" ht="15" customHeight="1">
      <c r="A57" s="112" t="s">
        <v>431</v>
      </c>
      <c r="B57" s="201">
        <v>80</v>
      </c>
      <c r="C57" s="202" t="s">
        <v>129</v>
      </c>
      <c r="D57" s="203" t="s">
        <v>362</v>
      </c>
      <c r="E57" s="203" t="s">
        <v>363</v>
      </c>
      <c r="F57" s="202" t="s">
        <v>99</v>
      </c>
      <c r="G57" s="203" t="s">
        <v>287</v>
      </c>
      <c r="H57" s="203" t="s">
        <v>364</v>
      </c>
      <c r="I57" s="211" t="str">
        <f>VLOOKUP(B57,Results!B:N,11,FALSE)</f>
        <v>10.04,0</v>
      </c>
    </row>
    <row r="58" spans="1:9" ht="15" customHeight="1">
      <c r="A58" s="112" t="s">
        <v>432</v>
      </c>
      <c r="B58" s="201">
        <v>73</v>
      </c>
      <c r="C58" s="202" t="s">
        <v>96</v>
      </c>
      <c r="D58" s="203" t="s">
        <v>339</v>
      </c>
      <c r="E58" s="203" t="s">
        <v>340</v>
      </c>
      <c r="F58" s="202" t="s">
        <v>99</v>
      </c>
      <c r="G58" s="203" t="s">
        <v>107</v>
      </c>
      <c r="H58" s="203" t="s">
        <v>20</v>
      </c>
      <c r="I58" s="211" t="str">
        <f>VLOOKUP(B58,Results!B:N,11,FALSE)</f>
        <v>10.08,9</v>
      </c>
    </row>
    <row r="59" spans="1:9" ht="15" customHeight="1">
      <c r="A59" s="112" t="s">
        <v>433</v>
      </c>
      <c r="B59" s="201">
        <v>76</v>
      </c>
      <c r="C59" s="202" t="s">
        <v>129</v>
      </c>
      <c r="D59" s="203" t="s">
        <v>351</v>
      </c>
      <c r="E59" s="203" t="s">
        <v>352</v>
      </c>
      <c r="F59" s="202" t="s">
        <v>99</v>
      </c>
      <c r="G59" s="203" t="s">
        <v>123</v>
      </c>
      <c r="H59" s="203" t="s">
        <v>353</v>
      </c>
      <c r="I59" s="211" t="str">
        <f>VLOOKUP(B59,Results!B:N,11,FALSE)</f>
        <v>10.14,4</v>
      </c>
    </row>
    <row r="60" spans="1:9" ht="15" customHeight="1">
      <c r="A60" s="112" t="s">
        <v>434</v>
      </c>
      <c r="B60" s="201">
        <v>81</v>
      </c>
      <c r="C60" s="202" t="s">
        <v>97</v>
      </c>
      <c r="D60" s="203" t="s">
        <v>366</v>
      </c>
      <c r="E60" s="203" t="s">
        <v>367</v>
      </c>
      <c r="F60" s="202" t="s">
        <v>99</v>
      </c>
      <c r="G60" s="203" t="s">
        <v>107</v>
      </c>
      <c r="H60" s="203" t="s">
        <v>368</v>
      </c>
      <c r="I60" s="211" t="str">
        <f>VLOOKUP(B60,Results!B:N,11,FALSE)</f>
        <v>10.20,3</v>
      </c>
    </row>
    <row r="61" spans="1:9" ht="15" customHeight="1">
      <c r="A61" s="112" t="s">
        <v>435</v>
      </c>
      <c r="B61" s="201">
        <v>83</v>
      </c>
      <c r="C61" s="202" t="s">
        <v>97</v>
      </c>
      <c r="D61" s="203" t="s">
        <v>371</v>
      </c>
      <c r="E61" s="203" t="s">
        <v>372</v>
      </c>
      <c r="F61" s="202" t="s">
        <v>99</v>
      </c>
      <c r="G61" s="203" t="s">
        <v>287</v>
      </c>
      <c r="H61" s="203" t="s">
        <v>373</v>
      </c>
      <c r="I61" s="211" t="str">
        <f>VLOOKUP(B61,Results!B:N,11,FALSE)</f>
        <v>10.28,2</v>
      </c>
    </row>
    <row r="62" spans="1:9" ht="15" customHeight="1">
      <c r="A62" s="112" t="s">
        <v>436</v>
      </c>
      <c r="B62" s="201">
        <v>82</v>
      </c>
      <c r="C62" s="202" t="s">
        <v>96</v>
      </c>
      <c r="D62" s="203" t="s">
        <v>369</v>
      </c>
      <c r="E62" s="203" t="s">
        <v>370</v>
      </c>
      <c r="F62" s="202" t="s">
        <v>99</v>
      </c>
      <c r="G62" s="203" t="s">
        <v>137</v>
      </c>
      <c r="H62" s="203" t="s">
        <v>122</v>
      </c>
      <c r="I62" s="211" t="str">
        <f>VLOOKUP(B62,Results!B:N,11,FALSE)</f>
        <v>10.29,7</v>
      </c>
    </row>
    <row r="63" spans="1:9" ht="15" customHeight="1">
      <c r="A63" s="112" t="s">
        <v>437</v>
      </c>
      <c r="B63" s="201">
        <v>78</v>
      </c>
      <c r="C63" s="202" t="s">
        <v>97</v>
      </c>
      <c r="D63" s="203" t="s">
        <v>30</v>
      </c>
      <c r="E63" s="203" t="s">
        <v>31</v>
      </c>
      <c r="F63" s="202" t="s">
        <v>154</v>
      </c>
      <c r="G63" s="203" t="s">
        <v>356</v>
      </c>
      <c r="H63" s="203" t="s">
        <v>36</v>
      </c>
      <c r="I63" s="211" t="str">
        <f>VLOOKUP(B63,Results!B:N,11,FALSE)</f>
        <v>10.30,8</v>
      </c>
    </row>
    <row r="64" spans="1:9" ht="15" customHeight="1">
      <c r="A64" s="112" t="s">
        <v>438</v>
      </c>
      <c r="B64" s="201">
        <v>65</v>
      </c>
      <c r="C64" s="202" t="s">
        <v>97</v>
      </c>
      <c r="D64" s="203" t="s">
        <v>130</v>
      </c>
      <c r="E64" s="203" t="s">
        <v>131</v>
      </c>
      <c r="F64" s="202" t="s">
        <v>99</v>
      </c>
      <c r="G64" s="203" t="s">
        <v>107</v>
      </c>
      <c r="H64" s="203" t="s">
        <v>121</v>
      </c>
      <c r="I64" s="211" t="str">
        <f>VLOOKUP(B64,Results!B:N,11,FALSE)</f>
        <v>10.32,2</v>
      </c>
    </row>
    <row r="65" spans="1:9" ht="15" customHeight="1">
      <c r="A65" s="112" t="s">
        <v>439</v>
      </c>
      <c r="B65" s="201">
        <v>61</v>
      </c>
      <c r="C65" s="202" t="s">
        <v>129</v>
      </c>
      <c r="D65" s="203" t="s">
        <v>117</v>
      </c>
      <c r="E65" s="203" t="s">
        <v>118</v>
      </c>
      <c r="F65" s="202" t="s">
        <v>99</v>
      </c>
      <c r="G65" s="203" t="s">
        <v>119</v>
      </c>
      <c r="H65" s="203" t="s">
        <v>113</v>
      </c>
      <c r="I65" s="211" t="str">
        <f>VLOOKUP(B65,Results!B:N,11,FALSE)</f>
        <v>10.40,2</v>
      </c>
    </row>
    <row r="66" spans="1:9" ht="15" customHeight="1">
      <c r="A66" s="112" t="s">
        <v>440</v>
      </c>
      <c r="B66" s="201">
        <v>75</v>
      </c>
      <c r="C66" s="202" t="s">
        <v>129</v>
      </c>
      <c r="D66" s="203" t="s">
        <v>346</v>
      </c>
      <c r="E66" s="203" t="s">
        <v>347</v>
      </c>
      <c r="F66" s="202" t="s">
        <v>99</v>
      </c>
      <c r="G66" s="203" t="s">
        <v>348</v>
      </c>
      <c r="H66" s="203" t="s">
        <v>349</v>
      </c>
      <c r="I66" s="211" t="str">
        <f>VLOOKUP(B66,Results!B:N,11,FALSE)</f>
        <v>11.10,3</v>
      </c>
    </row>
    <row r="67" spans="1:9" ht="15" customHeight="1">
      <c r="A67" s="112" t="s">
        <v>441</v>
      </c>
      <c r="B67" s="201">
        <v>24</v>
      </c>
      <c r="C67" s="202" t="s">
        <v>127</v>
      </c>
      <c r="D67" s="203" t="s">
        <v>226</v>
      </c>
      <c r="E67" s="203" t="s">
        <v>227</v>
      </c>
      <c r="F67" s="202" t="s">
        <v>99</v>
      </c>
      <c r="G67" s="203" t="s">
        <v>197</v>
      </c>
      <c r="H67" s="203" t="s">
        <v>228</v>
      </c>
      <c r="I67" s="211" t="str">
        <f>VLOOKUP(B67,Results!B:N,11,FALSE)</f>
        <v>11.37,1</v>
      </c>
    </row>
    <row r="68" spans="1:9" ht="15" customHeight="1">
      <c r="A68" s="112" t="s">
        <v>442</v>
      </c>
      <c r="B68" s="201">
        <v>84</v>
      </c>
      <c r="C68" s="202" t="s">
        <v>96</v>
      </c>
      <c r="D68" s="203" t="s">
        <v>374</v>
      </c>
      <c r="E68" s="203" t="s">
        <v>375</v>
      </c>
      <c r="F68" s="202" t="s">
        <v>99</v>
      </c>
      <c r="G68" s="203" t="s">
        <v>137</v>
      </c>
      <c r="H68" s="203" t="s">
        <v>20</v>
      </c>
      <c r="I68" s="211" t="str">
        <f>VLOOKUP(B68,Results!B:N,11,FALSE)</f>
        <v>12.04,2</v>
      </c>
    </row>
    <row r="69" spans="1:9" ht="12">
      <c r="A69" s="204"/>
      <c r="B69" s="205"/>
      <c r="C69" s="204"/>
      <c r="D69" s="204"/>
      <c r="E69" s="204"/>
      <c r="F69" s="204"/>
      <c r="G69" s="204"/>
      <c r="H69" s="204"/>
      <c r="I69" s="205"/>
    </row>
    <row r="70" spans="1:9" ht="12">
      <c r="A70" s="204"/>
      <c r="B70" s="205"/>
      <c r="C70" s="204"/>
      <c r="D70" s="204"/>
      <c r="E70" s="204"/>
      <c r="F70" s="204"/>
      <c r="G70" s="204"/>
      <c r="H70" s="204"/>
      <c r="I70" s="205"/>
    </row>
    <row r="71" spans="1:9" ht="12">
      <c r="A71" s="204"/>
      <c r="B71" s="205"/>
      <c r="C71" s="204"/>
      <c r="D71" s="204"/>
      <c r="E71" s="204"/>
      <c r="F71" s="204"/>
      <c r="G71" s="204"/>
      <c r="H71" s="204"/>
      <c r="I71" s="205"/>
    </row>
    <row r="72" spans="1:9" ht="12">
      <c r="A72" s="204"/>
      <c r="B72" s="205"/>
      <c r="C72" s="204"/>
      <c r="D72" s="204"/>
      <c r="E72" s="204"/>
      <c r="F72" s="204"/>
      <c r="G72" s="204"/>
      <c r="H72" s="204"/>
      <c r="I72" s="205"/>
    </row>
    <row r="73" spans="1:9" ht="12">
      <c r="A73" s="204"/>
      <c r="B73" s="205"/>
      <c r="C73" s="204"/>
      <c r="D73" s="204"/>
      <c r="E73" s="204"/>
      <c r="F73" s="204"/>
      <c r="G73" s="204"/>
      <c r="H73" s="204"/>
      <c r="I73" s="205"/>
    </row>
    <row r="74" spans="1:9" ht="12">
      <c r="A74" s="204"/>
      <c r="B74" s="205"/>
      <c r="C74" s="204"/>
      <c r="D74" s="204"/>
      <c r="E74" s="204"/>
      <c r="F74" s="204"/>
      <c r="G74" s="204"/>
      <c r="H74" s="204"/>
      <c r="I74" s="205"/>
    </row>
    <row r="75" spans="1:9" ht="12">
      <c r="A75" s="204"/>
      <c r="B75" s="205"/>
      <c r="C75" s="204"/>
      <c r="D75" s="204"/>
      <c r="E75" s="204"/>
      <c r="F75" s="204"/>
      <c r="G75" s="204"/>
      <c r="H75" s="204"/>
      <c r="I75" s="205"/>
    </row>
    <row r="76" spans="1:9" ht="12">
      <c r="A76" s="204"/>
      <c r="B76" s="205"/>
      <c r="C76" s="204"/>
      <c r="D76" s="204"/>
      <c r="E76" s="204"/>
      <c r="F76" s="204"/>
      <c r="G76" s="204"/>
      <c r="H76" s="204"/>
      <c r="I76" s="205"/>
    </row>
    <row r="77" spans="1:9" ht="12">
      <c r="A77" s="204"/>
      <c r="B77" s="205"/>
      <c r="C77" s="204"/>
      <c r="D77" s="204"/>
      <c r="E77" s="204"/>
      <c r="F77" s="204"/>
      <c r="G77" s="204"/>
      <c r="H77" s="204"/>
      <c r="I77" s="205"/>
    </row>
    <row r="78" spans="1:9" ht="12">
      <c r="A78" s="204"/>
      <c r="B78" s="205"/>
      <c r="C78" s="204"/>
      <c r="D78" s="204"/>
      <c r="E78" s="204"/>
      <c r="F78" s="204"/>
      <c r="G78" s="204"/>
      <c r="H78" s="204"/>
      <c r="I78" s="205"/>
    </row>
    <row r="79" spans="1:9" ht="12">
      <c r="A79" s="204"/>
      <c r="B79" s="205"/>
      <c r="C79" s="204"/>
      <c r="D79" s="204"/>
      <c r="E79" s="204"/>
      <c r="F79" s="204"/>
      <c r="G79" s="204"/>
      <c r="H79" s="204"/>
      <c r="I79" s="205"/>
    </row>
    <row r="80" spans="1:9" ht="12">
      <c r="A80" s="204"/>
      <c r="B80" s="205"/>
      <c r="C80" s="204"/>
      <c r="D80" s="204"/>
      <c r="E80" s="204"/>
      <c r="F80" s="204"/>
      <c r="G80" s="204"/>
      <c r="H80" s="204"/>
      <c r="I80" s="205"/>
    </row>
    <row r="81" spans="1:9" ht="12">
      <c r="A81" s="204"/>
      <c r="B81" s="205"/>
      <c r="C81" s="204"/>
      <c r="D81" s="204"/>
      <c r="E81" s="204"/>
      <c r="F81" s="204"/>
      <c r="G81" s="204"/>
      <c r="H81" s="204"/>
      <c r="I81" s="205"/>
    </row>
    <row r="82" spans="1:9" ht="12">
      <c r="A82" s="204"/>
      <c r="B82" s="205"/>
      <c r="C82" s="204"/>
      <c r="D82" s="204"/>
      <c r="E82" s="204"/>
      <c r="F82" s="204"/>
      <c r="G82" s="204"/>
      <c r="H82" s="204"/>
      <c r="I82" s="205"/>
    </row>
    <row r="83" spans="1:9" ht="12">
      <c r="A83" s="204"/>
      <c r="B83" s="205"/>
      <c r="C83" s="204"/>
      <c r="D83" s="204"/>
      <c r="E83" s="204"/>
      <c r="F83" s="204"/>
      <c r="G83" s="204"/>
      <c r="H83" s="204"/>
      <c r="I83" s="205"/>
    </row>
    <row r="84" spans="1:9" ht="12">
      <c r="A84" s="204"/>
      <c r="B84" s="205"/>
      <c r="C84" s="204"/>
      <c r="D84" s="204"/>
      <c r="E84" s="204"/>
      <c r="F84" s="204"/>
      <c r="G84" s="204"/>
      <c r="H84" s="204"/>
      <c r="I84" s="205"/>
    </row>
    <row r="85" spans="1:9" ht="12">
      <c r="A85" s="204"/>
      <c r="B85" s="205"/>
      <c r="C85" s="204"/>
      <c r="D85" s="204"/>
      <c r="E85" s="204"/>
      <c r="F85" s="204"/>
      <c r="G85" s="204"/>
      <c r="H85" s="204"/>
      <c r="I85" s="205"/>
    </row>
    <row r="86" spans="1:9" ht="12">
      <c r="A86" s="204"/>
      <c r="B86" s="205"/>
      <c r="C86" s="204"/>
      <c r="D86" s="204"/>
      <c r="E86" s="204"/>
      <c r="F86" s="204"/>
      <c r="G86" s="204"/>
      <c r="H86" s="204"/>
      <c r="I86" s="205"/>
    </row>
    <row r="87" spans="1:9" ht="12">
      <c r="A87" s="204"/>
      <c r="B87" s="205"/>
      <c r="C87" s="204"/>
      <c r="D87" s="204"/>
      <c r="E87" s="204"/>
      <c r="F87" s="204"/>
      <c r="G87" s="204"/>
      <c r="H87" s="204"/>
      <c r="I87" s="205"/>
    </row>
    <row r="88" spans="1:9" ht="12">
      <c r="A88" s="204"/>
      <c r="B88" s="205"/>
      <c r="C88" s="204"/>
      <c r="D88" s="204"/>
      <c r="E88" s="204"/>
      <c r="F88" s="204"/>
      <c r="G88" s="204"/>
      <c r="H88" s="204"/>
      <c r="I88" s="205"/>
    </row>
    <row r="89" spans="1:9" ht="12">
      <c r="A89" s="204"/>
      <c r="B89" s="205"/>
      <c r="C89" s="204"/>
      <c r="D89" s="204"/>
      <c r="E89" s="204"/>
      <c r="F89" s="204"/>
      <c r="G89" s="204"/>
      <c r="H89" s="204"/>
      <c r="I89" s="205"/>
    </row>
    <row r="90" spans="1:9" ht="12">
      <c r="A90" s="204"/>
      <c r="B90" s="205"/>
      <c r="C90" s="204"/>
      <c r="D90" s="204"/>
      <c r="E90" s="204"/>
      <c r="F90" s="204"/>
      <c r="G90" s="204"/>
      <c r="H90" s="204"/>
      <c r="I90" s="205"/>
    </row>
    <row r="91" spans="1:9" ht="12">
      <c r="A91" s="204"/>
      <c r="B91" s="205"/>
      <c r="C91" s="204"/>
      <c r="D91" s="204"/>
      <c r="E91" s="204"/>
      <c r="F91" s="204"/>
      <c r="G91" s="204"/>
      <c r="H91" s="204"/>
      <c r="I91" s="205"/>
    </row>
    <row r="92" spans="1:9" ht="12">
      <c r="A92" s="204"/>
      <c r="B92" s="205"/>
      <c r="C92" s="204"/>
      <c r="D92" s="204"/>
      <c r="E92" s="204"/>
      <c r="F92" s="204"/>
      <c r="G92" s="204"/>
      <c r="H92" s="204"/>
      <c r="I92" s="205"/>
    </row>
    <row r="93" spans="1:9" ht="12">
      <c r="A93" s="204"/>
      <c r="B93" s="205"/>
      <c r="C93" s="204"/>
      <c r="D93" s="204"/>
      <c r="E93" s="204"/>
      <c r="F93" s="204"/>
      <c r="G93" s="204"/>
      <c r="H93" s="204"/>
      <c r="I93" s="205"/>
    </row>
    <row r="94" spans="1:9" ht="12">
      <c r="A94" s="204"/>
      <c r="B94" s="205"/>
      <c r="C94" s="204"/>
      <c r="D94" s="204"/>
      <c r="E94" s="204"/>
      <c r="F94" s="204"/>
      <c r="G94" s="204"/>
      <c r="H94" s="204"/>
      <c r="I94" s="205"/>
    </row>
    <row r="95" spans="1:9" ht="12">
      <c r="A95" s="204"/>
      <c r="B95" s="205"/>
      <c r="C95" s="204"/>
      <c r="D95" s="204"/>
      <c r="E95" s="204"/>
      <c r="F95" s="204"/>
      <c r="G95" s="204"/>
      <c r="H95" s="204"/>
      <c r="I95" s="205"/>
    </row>
    <row r="96" spans="1:9" ht="12">
      <c r="A96" s="204"/>
      <c r="B96" s="205"/>
      <c r="C96" s="204"/>
      <c r="D96" s="204"/>
      <c r="E96" s="204"/>
      <c r="F96" s="204"/>
      <c r="G96" s="204"/>
      <c r="H96" s="204"/>
      <c r="I96" s="205"/>
    </row>
    <row r="97" spans="1:9" ht="12">
      <c r="A97" s="204"/>
      <c r="B97" s="205"/>
      <c r="C97" s="204"/>
      <c r="D97" s="204"/>
      <c r="E97" s="204"/>
      <c r="F97" s="204"/>
      <c r="G97" s="204"/>
      <c r="H97" s="204"/>
      <c r="I97" s="205"/>
    </row>
    <row r="98" spans="1:9" ht="12">
      <c r="A98" s="204"/>
      <c r="B98" s="205"/>
      <c r="C98" s="204"/>
      <c r="D98" s="204"/>
      <c r="E98" s="204"/>
      <c r="F98" s="204"/>
      <c r="G98" s="204"/>
      <c r="H98" s="204"/>
      <c r="I98" s="205"/>
    </row>
    <row r="99" spans="1:9" ht="12">
      <c r="A99" s="204"/>
      <c r="B99" s="205"/>
      <c r="C99" s="204"/>
      <c r="D99" s="204"/>
      <c r="E99" s="204"/>
      <c r="F99" s="204"/>
      <c r="G99" s="204"/>
      <c r="H99" s="204"/>
      <c r="I99" s="205"/>
    </row>
    <row r="100" spans="1:9" ht="12">
      <c r="A100" s="204"/>
      <c r="B100" s="205"/>
      <c r="C100" s="204"/>
      <c r="D100" s="204"/>
      <c r="E100" s="204"/>
      <c r="F100" s="204"/>
      <c r="G100" s="204"/>
      <c r="H100" s="204"/>
      <c r="I100" s="205"/>
    </row>
    <row r="101" spans="1:9" ht="12">
      <c r="A101" s="204"/>
      <c r="B101" s="205"/>
      <c r="C101" s="204"/>
      <c r="D101" s="204"/>
      <c r="E101" s="204"/>
      <c r="F101" s="204"/>
      <c r="G101" s="204"/>
      <c r="H101" s="204"/>
      <c r="I101" s="205"/>
    </row>
    <row r="102" spans="1:9" ht="12">
      <c r="A102" s="204"/>
      <c r="B102" s="205"/>
      <c r="C102" s="204"/>
      <c r="D102" s="204"/>
      <c r="E102" s="204"/>
      <c r="F102" s="204"/>
      <c r="G102" s="204"/>
      <c r="H102" s="204"/>
      <c r="I102" s="205"/>
    </row>
    <row r="103" spans="1:9" ht="12">
      <c r="A103" s="204"/>
      <c r="B103" s="205"/>
      <c r="C103" s="204"/>
      <c r="D103" s="204"/>
      <c r="E103" s="204"/>
      <c r="F103" s="204"/>
      <c r="G103" s="204"/>
      <c r="H103" s="204"/>
      <c r="I103" s="205"/>
    </row>
    <row r="104" spans="1:9" ht="12">
      <c r="A104" s="204"/>
      <c r="B104" s="205"/>
      <c r="C104" s="204"/>
      <c r="D104" s="204"/>
      <c r="E104" s="204"/>
      <c r="F104" s="204"/>
      <c r="G104" s="204"/>
      <c r="H104" s="204"/>
      <c r="I104" s="205"/>
    </row>
    <row r="105" spans="1:9" ht="12">
      <c r="A105" s="204"/>
      <c r="B105" s="205"/>
      <c r="C105" s="204"/>
      <c r="D105" s="204"/>
      <c r="E105" s="204"/>
      <c r="F105" s="204"/>
      <c r="G105" s="204"/>
      <c r="H105" s="204"/>
      <c r="I105" s="205"/>
    </row>
    <row r="106" spans="1:9" ht="12">
      <c r="A106" s="204"/>
      <c r="B106" s="205"/>
      <c r="C106" s="204"/>
      <c r="D106" s="204"/>
      <c r="E106" s="204"/>
      <c r="F106" s="204"/>
      <c r="G106" s="204"/>
      <c r="H106" s="204"/>
      <c r="I106" s="205"/>
    </row>
    <row r="107" spans="1:9" ht="12">
      <c r="A107" s="204"/>
      <c r="B107" s="205"/>
      <c r="C107" s="204"/>
      <c r="D107" s="204"/>
      <c r="E107" s="204"/>
      <c r="F107" s="204"/>
      <c r="G107" s="204"/>
      <c r="H107" s="204"/>
      <c r="I107" s="205"/>
    </row>
    <row r="108" spans="1:9" ht="12">
      <c r="A108" s="204"/>
      <c r="B108" s="205"/>
      <c r="C108" s="204"/>
      <c r="D108" s="204"/>
      <c r="E108" s="204"/>
      <c r="F108" s="204"/>
      <c r="G108" s="204"/>
      <c r="H108" s="204"/>
      <c r="I108" s="205"/>
    </row>
    <row r="109" spans="1:9" ht="12">
      <c r="A109" s="204"/>
      <c r="B109" s="205"/>
      <c r="C109" s="204"/>
      <c r="D109" s="204"/>
      <c r="E109" s="204"/>
      <c r="F109" s="204"/>
      <c r="G109" s="204"/>
      <c r="H109" s="204"/>
      <c r="I109" s="205"/>
    </row>
    <row r="110" spans="1:9" ht="12">
      <c r="A110" s="204"/>
      <c r="B110" s="205"/>
      <c r="C110" s="204"/>
      <c r="D110" s="204"/>
      <c r="E110" s="204"/>
      <c r="F110" s="204"/>
      <c r="G110" s="204"/>
      <c r="H110" s="204"/>
      <c r="I110" s="205"/>
    </row>
    <row r="111" spans="1:9" ht="12">
      <c r="A111" s="204"/>
      <c r="B111" s="205"/>
      <c r="C111" s="204"/>
      <c r="D111" s="204"/>
      <c r="E111" s="204"/>
      <c r="F111" s="204"/>
      <c r="G111" s="204"/>
      <c r="H111" s="204"/>
      <c r="I111" s="205"/>
    </row>
    <row r="112" spans="1:9" ht="12">
      <c r="A112" s="204"/>
      <c r="B112" s="205"/>
      <c r="C112" s="204"/>
      <c r="D112" s="204"/>
      <c r="E112" s="204"/>
      <c r="F112" s="204"/>
      <c r="G112" s="204"/>
      <c r="H112" s="204"/>
      <c r="I112" s="205"/>
    </row>
    <row r="113" spans="1:9" ht="12">
      <c r="A113" s="204"/>
      <c r="B113" s="205"/>
      <c r="C113" s="204"/>
      <c r="D113" s="204"/>
      <c r="E113" s="204"/>
      <c r="F113" s="204"/>
      <c r="G113" s="204"/>
      <c r="H113" s="204"/>
      <c r="I113" s="205"/>
    </row>
    <row r="114" spans="1:9" ht="12">
      <c r="A114" s="204"/>
      <c r="B114" s="205"/>
      <c r="C114" s="204"/>
      <c r="D114" s="204"/>
      <c r="E114" s="204"/>
      <c r="F114" s="204"/>
      <c r="G114" s="204"/>
      <c r="H114" s="204"/>
      <c r="I114" s="205"/>
    </row>
    <row r="115" spans="1:9" ht="12">
      <c r="A115" s="204"/>
      <c r="B115" s="205"/>
      <c r="C115" s="204"/>
      <c r="D115" s="204"/>
      <c r="E115" s="204"/>
      <c r="F115" s="204"/>
      <c r="G115" s="204"/>
      <c r="H115" s="204"/>
      <c r="I115" s="205"/>
    </row>
    <row r="116" spans="1:9" ht="12">
      <c r="A116" s="204"/>
      <c r="B116" s="205"/>
      <c r="C116" s="204"/>
      <c r="D116" s="204"/>
      <c r="E116" s="204"/>
      <c r="F116" s="204"/>
      <c r="G116" s="204"/>
      <c r="H116" s="204"/>
      <c r="I116" s="205"/>
    </row>
    <row r="117" spans="1:9" ht="12">
      <c r="A117" s="204"/>
      <c r="B117" s="205"/>
      <c r="C117" s="204"/>
      <c r="D117" s="204"/>
      <c r="E117" s="204"/>
      <c r="F117" s="204"/>
      <c r="G117" s="204"/>
      <c r="H117" s="204"/>
      <c r="I117" s="205"/>
    </row>
    <row r="118" spans="1:9" ht="12">
      <c r="A118" s="204"/>
      <c r="B118" s="205"/>
      <c r="C118" s="204"/>
      <c r="D118" s="204"/>
      <c r="E118" s="204"/>
      <c r="F118" s="204"/>
      <c r="G118" s="204"/>
      <c r="H118" s="204"/>
      <c r="I118" s="205"/>
    </row>
    <row r="119" spans="1:9" ht="12">
      <c r="A119" s="204"/>
      <c r="B119" s="205"/>
      <c r="C119" s="204"/>
      <c r="D119" s="204"/>
      <c r="E119" s="204"/>
      <c r="F119" s="204"/>
      <c r="G119" s="204"/>
      <c r="H119" s="204"/>
      <c r="I119" s="205"/>
    </row>
    <row r="120" spans="1:9" ht="12">
      <c r="A120" s="204"/>
      <c r="B120" s="205"/>
      <c r="C120" s="204"/>
      <c r="D120" s="204"/>
      <c r="E120" s="204"/>
      <c r="F120" s="204"/>
      <c r="G120" s="204"/>
      <c r="H120" s="204"/>
      <c r="I120" s="205"/>
    </row>
    <row r="121" spans="1:9" ht="12">
      <c r="A121" s="204"/>
      <c r="B121" s="205"/>
      <c r="C121" s="204"/>
      <c r="D121" s="204"/>
      <c r="E121" s="204"/>
      <c r="F121" s="204"/>
      <c r="G121" s="204"/>
      <c r="H121" s="204"/>
      <c r="I121" s="205"/>
    </row>
    <row r="122" spans="1:9" ht="12">
      <c r="A122" s="204"/>
      <c r="B122" s="205"/>
      <c r="C122" s="204"/>
      <c r="D122" s="204"/>
      <c r="E122" s="204"/>
      <c r="F122" s="204"/>
      <c r="G122" s="204"/>
      <c r="H122" s="204"/>
      <c r="I122" s="205"/>
    </row>
    <row r="123" spans="1:9" ht="12">
      <c r="A123" s="204"/>
      <c r="B123" s="205"/>
      <c r="C123" s="204"/>
      <c r="D123" s="204"/>
      <c r="E123" s="204"/>
      <c r="F123" s="204"/>
      <c r="G123" s="204"/>
      <c r="H123" s="204"/>
      <c r="I123" s="205"/>
    </row>
    <row r="124" spans="1:9" ht="12">
      <c r="A124" s="204"/>
      <c r="B124" s="205"/>
      <c r="C124" s="204"/>
      <c r="D124" s="204"/>
      <c r="E124" s="204"/>
      <c r="F124" s="204"/>
      <c r="G124" s="204"/>
      <c r="H124" s="204"/>
      <c r="I124" s="205"/>
    </row>
    <row r="125" spans="1:9" ht="12">
      <c r="A125" s="204"/>
      <c r="B125" s="205"/>
      <c r="C125" s="204"/>
      <c r="D125" s="204"/>
      <c r="E125" s="204"/>
      <c r="F125" s="204"/>
      <c r="G125" s="204"/>
      <c r="H125" s="204"/>
      <c r="I125" s="205"/>
    </row>
    <row r="126" spans="1:9" ht="12">
      <c r="A126" s="204"/>
      <c r="B126" s="205"/>
      <c r="C126" s="204"/>
      <c r="D126" s="204"/>
      <c r="E126" s="204"/>
      <c r="F126" s="204"/>
      <c r="G126" s="204"/>
      <c r="H126" s="204"/>
      <c r="I126" s="205"/>
    </row>
    <row r="127" spans="1:9" ht="12">
      <c r="A127" s="204"/>
      <c r="B127" s="205"/>
      <c r="C127" s="204"/>
      <c r="D127" s="204"/>
      <c r="E127" s="204"/>
      <c r="F127" s="204"/>
      <c r="G127" s="204"/>
      <c r="H127" s="204"/>
      <c r="I127" s="205"/>
    </row>
    <row r="128" spans="1:9" ht="12">
      <c r="A128" s="204"/>
      <c r="B128" s="205"/>
      <c r="C128" s="204"/>
      <c r="D128" s="204"/>
      <c r="E128" s="204"/>
      <c r="F128" s="204"/>
      <c r="G128" s="204"/>
      <c r="H128" s="204"/>
      <c r="I128" s="205"/>
    </row>
    <row r="129" spans="1:9" ht="12">
      <c r="A129" s="204"/>
      <c r="B129" s="205"/>
      <c r="C129" s="204"/>
      <c r="D129" s="204"/>
      <c r="E129" s="204"/>
      <c r="F129" s="204"/>
      <c r="G129" s="204"/>
      <c r="H129" s="204"/>
      <c r="I129" s="205"/>
    </row>
    <row r="130" spans="1:9" ht="12">
      <c r="A130" s="204"/>
      <c r="B130" s="205"/>
      <c r="C130" s="204"/>
      <c r="D130" s="204"/>
      <c r="E130" s="204"/>
      <c r="F130" s="204"/>
      <c r="G130" s="204"/>
      <c r="H130" s="204"/>
      <c r="I130" s="205"/>
    </row>
    <row r="131" spans="1:9" ht="12">
      <c r="A131" s="204"/>
      <c r="B131" s="205"/>
      <c r="C131" s="204"/>
      <c r="D131" s="204"/>
      <c r="E131" s="204"/>
      <c r="F131" s="204"/>
      <c r="G131" s="204"/>
      <c r="H131" s="204"/>
      <c r="I131" s="205"/>
    </row>
    <row r="132" spans="1:9" ht="12">
      <c r="A132" s="204"/>
      <c r="B132" s="205"/>
      <c r="C132" s="204"/>
      <c r="D132" s="204"/>
      <c r="E132" s="204"/>
      <c r="F132" s="204"/>
      <c r="G132" s="204"/>
      <c r="H132" s="204"/>
      <c r="I132" s="205"/>
    </row>
    <row r="133" spans="1:9" ht="12">
      <c r="A133" s="204"/>
      <c r="B133" s="205"/>
      <c r="C133" s="204"/>
      <c r="D133" s="204"/>
      <c r="E133" s="204"/>
      <c r="F133" s="204"/>
      <c r="G133" s="204"/>
      <c r="H133" s="204"/>
      <c r="I133" s="205"/>
    </row>
    <row r="134" spans="1:9" ht="12">
      <c r="A134" s="204"/>
      <c r="B134" s="205"/>
      <c r="C134" s="204"/>
      <c r="D134" s="204"/>
      <c r="E134" s="204"/>
      <c r="F134" s="204"/>
      <c r="G134" s="204"/>
      <c r="H134" s="204"/>
      <c r="I134" s="205"/>
    </row>
    <row r="135" spans="1:9" ht="12">
      <c r="A135" s="204"/>
      <c r="B135" s="205"/>
      <c r="C135" s="204"/>
      <c r="D135" s="204"/>
      <c r="E135" s="204"/>
      <c r="F135" s="204"/>
      <c r="G135" s="204"/>
      <c r="H135" s="204"/>
      <c r="I135" s="205"/>
    </row>
    <row r="136" spans="1:9" ht="12">
      <c r="A136" s="204"/>
      <c r="B136" s="205"/>
      <c r="C136" s="204"/>
      <c r="D136" s="204"/>
      <c r="E136" s="204"/>
      <c r="F136" s="204"/>
      <c r="G136" s="204"/>
      <c r="H136" s="204"/>
      <c r="I136" s="205"/>
    </row>
    <row r="137" spans="1:9" ht="12">
      <c r="A137" s="204"/>
      <c r="B137" s="205"/>
      <c r="C137" s="204"/>
      <c r="D137" s="204"/>
      <c r="E137" s="204"/>
      <c r="F137" s="204"/>
      <c r="G137" s="204"/>
      <c r="H137" s="204"/>
      <c r="I137" s="205"/>
    </row>
    <row r="138" spans="1:9" ht="12">
      <c r="A138" s="204"/>
      <c r="B138" s="205"/>
      <c r="C138" s="204"/>
      <c r="D138" s="204"/>
      <c r="E138" s="204"/>
      <c r="F138" s="204"/>
      <c r="G138" s="204"/>
      <c r="H138" s="204"/>
      <c r="I138" s="205"/>
    </row>
    <row r="139" spans="1:9" ht="12">
      <c r="A139" s="204"/>
      <c r="B139" s="205"/>
      <c r="C139" s="204"/>
      <c r="D139" s="204"/>
      <c r="E139" s="204"/>
      <c r="F139" s="204"/>
      <c r="G139" s="204"/>
      <c r="H139" s="204"/>
      <c r="I139" s="205"/>
    </row>
    <row r="140" spans="1:9" ht="12">
      <c r="A140" s="204"/>
      <c r="B140" s="205"/>
      <c r="C140" s="204"/>
      <c r="D140" s="204"/>
      <c r="E140" s="204"/>
      <c r="F140" s="204"/>
      <c r="G140" s="204"/>
      <c r="H140" s="204"/>
      <c r="I140" s="205"/>
    </row>
    <row r="141" spans="1:9" ht="12">
      <c r="A141" s="204"/>
      <c r="B141" s="205"/>
      <c r="C141" s="204"/>
      <c r="D141" s="204"/>
      <c r="E141" s="204"/>
      <c r="F141" s="204"/>
      <c r="G141" s="204"/>
      <c r="H141" s="204"/>
      <c r="I141" s="205"/>
    </row>
    <row r="142" spans="1:9" ht="12">
      <c r="A142" s="204"/>
      <c r="B142" s="205"/>
      <c r="C142" s="204"/>
      <c r="D142" s="204"/>
      <c r="E142" s="204"/>
      <c r="F142" s="204"/>
      <c r="G142" s="204"/>
      <c r="H142" s="204"/>
      <c r="I142" s="205"/>
    </row>
    <row r="143" spans="1:9" ht="12">
      <c r="A143" s="204"/>
      <c r="B143" s="205"/>
      <c r="C143" s="204"/>
      <c r="D143" s="204"/>
      <c r="E143" s="204"/>
      <c r="F143" s="204"/>
      <c r="G143" s="204"/>
      <c r="H143" s="204"/>
      <c r="I143" s="205"/>
    </row>
    <row r="144" spans="1:9" ht="12">
      <c r="A144" s="204"/>
      <c r="B144" s="205"/>
      <c r="C144" s="204"/>
      <c r="D144" s="204"/>
      <c r="E144" s="204"/>
      <c r="F144" s="204"/>
      <c r="G144" s="204"/>
      <c r="H144" s="204"/>
      <c r="I144" s="205"/>
    </row>
    <row r="145" spans="1:9" ht="12">
      <c r="A145" s="204"/>
      <c r="B145" s="205"/>
      <c r="C145" s="204"/>
      <c r="D145" s="204"/>
      <c r="E145" s="204"/>
      <c r="F145" s="204"/>
      <c r="G145" s="204"/>
      <c r="H145" s="204"/>
      <c r="I145" s="205"/>
    </row>
    <row r="146" spans="1:9" ht="12">
      <c r="A146" s="204"/>
      <c r="B146" s="205"/>
      <c r="C146" s="204"/>
      <c r="D146" s="204"/>
      <c r="E146" s="204"/>
      <c r="F146" s="204"/>
      <c r="G146" s="204"/>
      <c r="H146" s="204"/>
      <c r="I146" s="205"/>
    </row>
    <row r="147" spans="1:9" ht="12">
      <c r="A147" s="204"/>
      <c r="B147" s="205"/>
      <c r="C147" s="204"/>
      <c r="D147" s="204"/>
      <c r="E147" s="204"/>
      <c r="F147" s="204"/>
      <c r="G147" s="204"/>
      <c r="H147" s="204"/>
      <c r="I147" s="205"/>
    </row>
    <row r="148" spans="1:9" ht="12">
      <c r="A148" s="204"/>
      <c r="B148" s="205"/>
      <c r="C148" s="204"/>
      <c r="D148" s="204"/>
      <c r="E148" s="204"/>
      <c r="F148" s="204"/>
      <c r="G148" s="204"/>
      <c r="H148" s="204"/>
      <c r="I148" s="205"/>
    </row>
    <row r="149" spans="1:9" ht="12">
      <c r="A149" s="204"/>
      <c r="B149" s="205"/>
      <c r="C149" s="204"/>
      <c r="D149" s="204"/>
      <c r="E149" s="204"/>
      <c r="F149" s="204"/>
      <c r="G149" s="204"/>
      <c r="H149" s="204"/>
      <c r="I149" s="205"/>
    </row>
    <row r="150" spans="1:9" ht="12">
      <c r="A150" s="204"/>
      <c r="B150" s="205"/>
      <c r="C150" s="204"/>
      <c r="D150" s="204"/>
      <c r="E150" s="204"/>
      <c r="F150" s="204"/>
      <c r="G150" s="204"/>
      <c r="H150" s="204"/>
      <c r="I150" s="205"/>
    </row>
    <row r="151" spans="1:9" ht="12">
      <c r="A151" s="204"/>
      <c r="B151" s="205"/>
      <c r="C151" s="204"/>
      <c r="D151" s="204"/>
      <c r="E151" s="204"/>
      <c r="F151" s="204"/>
      <c r="G151" s="204"/>
      <c r="H151" s="204"/>
      <c r="I151" s="205"/>
    </row>
    <row r="152" spans="1:9" ht="12">
      <c r="A152" s="204"/>
      <c r="B152" s="205"/>
      <c r="C152" s="204"/>
      <c r="D152" s="204"/>
      <c r="E152" s="204"/>
      <c r="F152" s="204"/>
      <c r="G152" s="204"/>
      <c r="H152" s="204"/>
      <c r="I152" s="205"/>
    </row>
    <row r="153" spans="1:9" ht="12">
      <c r="A153" s="204"/>
      <c r="B153" s="205"/>
      <c r="C153" s="204"/>
      <c r="D153" s="204"/>
      <c r="E153" s="204"/>
      <c r="F153" s="204"/>
      <c r="G153" s="204"/>
      <c r="H153" s="204"/>
      <c r="I153" s="205"/>
    </row>
    <row r="154" spans="1:9" ht="12">
      <c r="A154" s="204"/>
      <c r="B154" s="205"/>
      <c r="C154" s="204"/>
      <c r="D154" s="204"/>
      <c r="E154" s="204"/>
      <c r="F154" s="204"/>
      <c r="G154" s="204"/>
      <c r="H154" s="204"/>
      <c r="I154" s="205"/>
    </row>
    <row r="155" spans="1:9" ht="12">
      <c r="A155" s="204"/>
      <c r="B155" s="205"/>
      <c r="C155" s="204"/>
      <c r="D155" s="204"/>
      <c r="E155" s="204"/>
      <c r="F155" s="204"/>
      <c r="G155" s="204"/>
      <c r="H155" s="204"/>
      <c r="I155" s="205"/>
    </row>
    <row r="156" spans="1:9" ht="12">
      <c r="A156" s="204"/>
      <c r="B156" s="205"/>
      <c r="C156" s="204"/>
      <c r="D156" s="204"/>
      <c r="E156" s="204"/>
      <c r="F156" s="204"/>
      <c r="G156" s="204"/>
      <c r="H156" s="204"/>
      <c r="I156" s="205"/>
    </row>
    <row r="157" spans="1:9" ht="12">
      <c r="A157" s="204"/>
      <c r="B157" s="205"/>
      <c r="C157" s="204"/>
      <c r="D157" s="204"/>
      <c r="E157" s="204"/>
      <c r="F157" s="204"/>
      <c r="G157" s="204"/>
      <c r="H157" s="204"/>
      <c r="I157" s="205"/>
    </row>
    <row r="158" spans="1:9" ht="12">
      <c r="A158" s="204"/>
      <c r="B158" s="205"/>
      <c r="C158" s="204"/>
      <c r="D158" s="204"/>
      <c r="E158" s="204"/>
      <c r="F158" s="204"/>
      <c r="G158" s="204"/>
      <c r="H158" s="204"/>
      <c r="I158" s="205"/>
    </row>
    <row r="159" spans="1:9" ht="12">
      <c r="A159" s="204"/>
      <c r="B159" s="205"/>
      <c r="C159" s="204"/>
      <c r="D159" s="204"/>
      <c r="E159" s="204"/>
      <c r="F159" s="204"/>
      <c r="G159" s="204"/>
      <c r="H159" s="204"/>
      <c r="I159" s="205"/>
    </row>
    <row r="160" spans="1:9" ht="12">
      <c r="A160" s="204"/>
      <c r="B160" s="205"/>
      <c r="C160" s="204"/>
      <c r="D160" s="204"/>
      <c r="E160" s="204"/>
      <c r="F160" s="204"/>
      <c r="G160" s="204"/>
      <c r="H160" s="204"/>
      <c r="I160" s="205"/>
    </row>
    <row r="161" spans="1:9" ht="12">
      <c r="A161" s="204"/>
      <c r="B161" s="205"/>
      <c r="C161" s="204"/>
      <c r="D161" s="204"/>
      <c r="E161" s="204"/>
      <c r="F161" s="204"/>
      <c r="G161" s="204"/>
      <c r="H161" s="204"/>
      <c r="I161" s="205"/>
    </row>
    <row r="162" spans="1:9" ht="12">
      <c r="A162" s="204"/>
      <c r="B162" s="205"/>
      <c r="C162" s="204"/>
      <c r="D162" s="204"/>
      <c r="E162" s="204"/>
      <c r="F162" s="204"/>
      <c r="G162" s="204"/>
      <c r="H162" s="204"/>
      <c r="I162" s="205"/>
    </row>
    <row r="163" spans="1:9" ht="12">
      <c r="A163" s="204"/>
      <c r="B163" s="205"/>
      <c r="C163" s="204"/>
      <c r="D163" s="204"/>
      <c r="E163" s="204"/>
      <c r="F163" s="204"/>
      <c r="G163" s="204"/>
      <c r="H163" s="204"/>
      <c r="I163" s="205"/>
    </row>
    <row r="164" spans="1:9" ht="12">
      <c r="A164" s="204"/>
      <c r="B164" s="205"/>
      <c r="C164" s="204"/>
      <c r="D164" s="204"/>
      <c r="E164" s="204"/>
      <c r="F164" s="204"/>
      <c r="G164" s="204"/>
      <c r="H164" s="204"/>
      <c r="I164" s="205"/>
    </row>
    <row r="165" spans="1:9" ht="12">
      <c r="A165" s="204"/>
      <c r="B165" s="205"/>
      <c r="C165" s="204"/>
      <c r="D165" s="204"/>
      <c r="E165" s="204"/>
      <c r="F165" s="204"/>
      <c r="G165" s="204"/>
      <c r="H165" s="204"/>
      <c r="I165" s="205"/>
    </row>
    <row r="166" spans="1:9" ht="12">
      <c r="A166" s="204"/>
      <c r="B166" s="205"/>
      <c r="C166" s="204"/>
      <c r="D166" s="204"/>
      <c r="E166" s="204"/>
      <c r="F166" s="204"/>
      <c r="G166" s="204"/>
      <c r="H166" s="204"/>
      <c r="I166" s="205"/>
    </row>
    <row r="167" spans="1:9" ht="12">
      <c r="A167" s="204"/>
      <c r="B167" s="205"/>
      <c r="C167" s="204"/>
      <c r="D167" s="204"/>
      <c r="E167" s="204"/>
      <c r="F167" s="204"/>
      <c r="G167" s="204"/>
      <c r="H167" s="204"/>
      <c r="I167" s="205"/>
    </row>
    <row r="168" spans="1:9" ht="12">
      <c r="A168" s="204"/>
      <c r="B168" s="205"/>
      <c r="C168" s="204"/>
      <c r="D168" s="204"/>
      <c r="E168" s="204"/>
      <c r="F168" s="204"/>
      <c r="G168" s="204"/>
      <c r="H168" s="204"/>
      <c r="I168" s="205"/>
    </row>
    <row r="169" spans="1:9" ht="12">
      <c r="A169" s="204"/>
      <c r="B169" s="205"/>
      <c r="C169" s="204"/>
      <c r="D169" s="204"/>
      <c r="E169" s="204"/>
      <c r="F169" s="204"/>
      <c r="G169" s="204"/>
      <c r="H169" s="204"/>
      <c r="I169" s="205"/>
    </row>
    <row r="170" spans="1:9" ht="12">
      <c r="A170" s="204"/>
      <c r="B170" s="205"/>
      <c r="C170" s="204"/>
      <c r="D170" s="204"/>
      <c r="E170" s="204"/>
      <c r="F170" s="204"/>
      <c r="G170" s="204"/>
      <c r="H170" s="204"/>
      <c r="I170" s="205"/>
    </row>
    <row r="171" spans="1:9" ht="12">
      <c r="A171" s="204"/>
      <c r="B171" s="205"/>
      <c r="C171" s="204"/>
      <c r="D171" s="204"/>
      <c r="E171" s="204"/>
      <c r="F171" s="204"/>
      <c r="G171" s="204"/>
      <c r="H171" s="204"/>
      <c r="I171" s="205"/>
    </row>
    <row r="172" spans="1:9" ht="12">
      <c r="A172" s="204"/>
      <c r="B172" s="205"/>
      <c r="C172" s="204"/>
      <c r="D172" s="204"/>
      <c r="E172" s="204"/>
      <c r="F172" s="204"/>
      <c r="G172" s="204"/>
      <c r="H172" s="204"/>
      <c r="I172" s="205"/>
    </row>
    <row r="173" spans="1:9" ht="12">
      <c r="A173" s="204"/>
      <c r="B173" s="205"/>
      <c r="C173" s="204"/>
      <c r="D173" s="204"/>
      <c r="E173" s="204"/>
      <c r="F173" s="204"/>
      <c r="G173" s="204"/>
      <c r="H173" s="204"/>
      <c r="I173" s="205"/>
    </row>
    <row r="174" spans="1:9" ht="12">
      <c r="A174" s="204"/>
      <c r="B174" s="205"/>
      <c r="C174" s="204"/>
      <c r="D174" s="204"/>
      <c r="E174" s="204"/>
      <c r="F174" s="204"/>
      <c r="G174" s="204"/>
      <c r="H174" s="204"/>
      <c r="I174" s="205"/>
    </row>
    <row r="175" spans="1:9" ht="12">
      <c r="A175" s="204"/>
      <c r="B175" s="205"/>
      <c r="C175" s="204"/>
      <c r="D175" s="204"/>
      <c r="E175" s="204"/>
      <c r="F175" s="204"/>
      <c r="G175" s="204"/>
      <c r="H175" s="204"/>
      <c r="I175" s="205"/>
    </row>
    <row r="176" spans="1:9" ht="12">
      <c r="A176" s="204"/>
      <c r="B176" s="205"/>
      <c r="C176" s="204"/>
      <c r="D176" s="204"/>
      <c r="E176" s="204"/>
      <c r="F176" s="204"/>
      <c r="G176" s="204"/>
      <c r="H176" s="204"/>
      <c r="I176" s="205"/>
    </row>
    <row r="177" spans="1:9" ht="12">
      <c r="A177" s="204"/>
      <c r="B177" s="205"/>
      <c r="C177" s="204"/>
      <c r="D177" s="204"/>
      <c r="E177" s="204"/>
      <c r="F177" s="204"/>
      <c r="G177" s="204"/>
      <c r="H177" s="204"/>
      <c r="I177" s="205"/>
    </row>
    <row r="178" spans="1:9" ht="12">
      <c r="A178" s="204"/>
      <c r="B178" s="205"/>
      <c r="C178" s="204"/>
      <c r="D178" s="204"/>
      <c r="E178" s="204"/>
      <c r="F178" s="204"/>
      <c r="G178" s="204"/>
      <c r="H178" s="204"/>
      <c r="I178" s="205"/>
    </row>
    <row r="179" spans="1:9" ht="12">
      <c r="A179" s="204"/>
      <c r="B179" s="205"/>
      <c r="C179" s="204"/>
      <c r="D179" s="204"/>
      <c r="E179" s="204"/>
      <c r="F179" s="204"/>
      <c r="G179" s="204"/>
      <c r="H179" s="204"/>
      <c r="I179" s="205"/>
    </row>
    <row r="180" spans="1:9" ht="12">
      <c r="A180" s="204"/>
      <c r="B180" s="205"/>
      <c r="C180" s="204"/>
      <c r="D180" s="204"/>
      <c r="E180" s="204"/>
      <c r="F180" s="204"/>
      <c r="G180" s="204"/>
      <c r="H180" s="204"/>
      <c r="I180" s="205"/>
    </row>
    <row r="181" spans="1:9" ht="12">
      <c r="A181" s="204"/>
      <c r="B181" s="205"/>
      <c r="C181" s="204"/>
      <c r="D181" s="204"/>
      <c r="E181" s="204"/>
      <c r="F181" s="204"/>
      <c r="G181" s="204"/>
      <c r="H181" s="204"/>
      <c r="I181" s="205"/>
    </row>
    <row r="182" spans="1:9" ht="12">
      <c r="A182" s="204"/>
      <c r="B182" s="205"/>
      <c r="C182" s="204"/>
      <c r="D182" s="204"/>
      <c r="E182" s="204"/>
      <c r="F182" s="204"/>
      <c r="G182" s="204"/>
      <c r="H182" s="204"/>
      <c r="I182" s="205"/>
    </row>
    <row r="183" spans="1:9" ht="12">
      <c r="A183" s="204"/>
      <c r="B183" s="205"/>
      <c r="C183" s="204"/>
      <c r="D183" s="204"/>
      <c r="E183" s="204"/>
      <c r="F183" s="204"/>
      <c r="G183" s="204"/>
      <c r="H183" s="204"/>
      <c r="I183" s="205"/>
    </row>
    <row r="184" spans="1:9" ht="12">
      <c r="A184" s="204"/>
      <c r="B184" s="205"/>
      <c r="C184" s="204"/>
      <c r="D184" s="204"/>
      <c r="E184" s="204"/>
      <c r="F184" s="204"/>
      <c r="G184" s="204"/>
      <c r="H184" s="204"/>
      <c r="I184" s="205"/>
    </row>
    <row r="185" spans="1:9" ht="12">
      <c r="A185" s="204"/>
      <c r="B185" s="205"/>
      <c r="C185" s="204"/>
      <c r="D185" s="204"/>
      <c r="E185" s="204"/>
      <c r="F185" s="204"/>
      <c r="G185" s="204"/>
      <c r="H185" s="204"/>
      <c r="I185" s="205"/>
    </row>
    <row r="186" spans="1:9" ht="12">
      <c r="A186" s="204"/>
      <c r="B186" s="205"/>
      <c r="C186" s="204"/>
      <c r="D186" s="204"/>
      <c r="E186" s="204"/>
      <c r="F186" s="204"/>
      <c r="G186" s="204"/>
      <c r="H186" s="204"/>
      <c r="I186" s="205"/>
    </row>
    <row r="187" spans="1:9" ht="12">
      <c r="A187" s="204"/>
      <c r="B187" s="205"/>
      <c r="C187" s="204"/>
      <c r="D187" s="204"/>
      <c r="E187" s="204"/>
      <c r="F187" s="204"/>
      <c r="G187" s="204"/>
      <c r="H187" s="204"/>
      <c r="I187" s="205"/>
    </row>
    <row r="188" spans="1:9" ht="12">
      <c r="A188" s="204"/>
      <c r="B188" s="205"/>
      <c r="C188" s="204"/>
      <c r="D188" s="204"/>
      <c r="E188" s="204"/>
      <c r="F188" s="204"/>
      <c r="G188" s="204"/>
      <c r="H188" s="204"/>
      <c r="I188" s="205"/>
    </row>
    <row r="189" spans="1:9" ht="12">
      <c r="A189" s="204"/>
      <c r="B189" s="205"/>
      <c r="C189" s="204"/>
      <c r="D189" s="204"/>
      <c r="E189" s="204"/>
      <c r="F189" s="204"/>
      <c r="G189" s="204"/>
      <c r="H189" s="204"/>
      <c r="I189" s="205"/>
    </row>
    <row r="190" spans="1:9" ht="12">
      <c r="A190" s="204"/>
      <c r="B190" s="205"/>
      <c r="C190" s="204"/>
      <c r="D190" s="204"/>
      <c r="E190" s="204"/>
      <c r="F190" s="204"/>
      <c r="G190" s="204"/>
      <c r="H190" s="204"/>
      <c r="I190" s="205"/>
    </row>
    <row r="191" spans="1:9" ht="12">
      <c r="A191" s="204"/>
      <c r="B191" s="205"/>
      <c r="C191" s="204"/>
      <c r="D191" s="204"/>
      <c r="E191" s="204"/>
      <c r="F191" s="204"/>
      <c r="G191" s="204"/>
      <c r="H191" s="204"/>
      <c r="I191" s="205"/>
    </row>
    <row r="192" spans="1:9" ht="12">
      <c r="A192" s="204"/>
      <c r="B192" s="205"/>
      <c r="C192" s="204"/>
      <c r="D192" s="204"/>
      <c r="E192" s="204"/>
      <c r="F192" s="204"/>
      <c r="G192" s="204"/>
      <c r="H192" s="204"/>
      <c r="I192" s="205"/>
    </row>
    <row r="193" spans="1:9" ht="12">
      <c r="A193" s="204"/>
      <c r="B193" s="205"/>
      <c r="C193" s="204"/>
      <c r="D193" s="204"/>
      <c r="E193" s="204"/>
      <c r="F193" s="204"/>
      <c r="G193" s="204"/>
      <c r="H193" s="204"/>
      <c r="I193" s="205"/>
    </row>
    <row r="194" spans="1:9" ht="12">
      <c r="A194" s="204"/>
      <c r="B194" s="205"/>
      <c r="C194" s="204"/>
      <c r="D194" s="204"/>
      <c r="E194" s="204"/>
      <c r="F194" s="204"/>
      <c r="G194" s="204"/>
      <c r="H194" s="204"/>
      <c r="I194" s="205"/>
    </row>
    <row r="195" spans="1:9" ht="12">
      <c r="A195" s="204"/>
      <c r="B195" s="205"/>
      <c r="C195" s="204"/>
      <c r="D195" s="204"/>
      <c r="E195" s="204"/>
      <c r="F195" s="204"/>
      <c r="G195" s="204"/>
      <c r="H195" s="204"/>
      <c r="I195" s="205"/>
    </row>
    <row r="196" spans="1:9" ht="12">
      <c r="A196" s="204"/>
      <c r="B196" s="205"/>
      <c r="C196" s="204"/>
      <c r="D196" s="204"/>
      <c r="E196" s="204"/>
      <c r="F196" s="204"/>
      <c r="G196" s="204"/>
      <c r="H196" s="204"/>
      <c r="I196" s="205"/>
    </row>
    <row r="197" spans="1:9" ht="12">
      <c r="A197" s="204"/>
      <c r="B197" s="205"/>
      <c r="C197" s="204"/>
      <c r="D197" s="204"/>
      <c r="E197" s="204"/>
      <c r="F197" s="204"/>
      <c r="G197" s="204"/>
      <c r="H197" s="204"/>
      <c r="I197" s="205"/>
    </row>
    <row r="198" spans="1:9" ht="12">
      <c r="A198" s="204"/>
      <c r="B198" s="205"/>
      <c r="C198" s="204"/>
      <c r="D198" s="204"/>
      <c r="E198" s="204"/>
      <c r="F198" s="204"/>
      <c r="G198" s="204"/>
      <c r="H198" s="204"/>
      <c r="I198" s="205"/>
    </row>
    <row r="199" spans="1:9" ht="12">
      <c r="A199" s="204"/>
      <c r="B199" s="205"/>
      <c r="C199" s="204"/>
      <c r="D199" s="204"/>
      <c r="E199" s="204"/>
      <c r="F199" s="204"/>
      <c r="G199" s="204"/>
      <c r="H199" s="204"/>
      <c r="I199" s="205"/>
    </row>
    <row r="200" spans="1:9" ht="12">
      <c r="A200" s="204"/>
      <c r="B200" s="205"/>
      <c r="C200" s="204"/>
      <c r="D200" s="204"/>
      <c r="E200" s="204"/>
      <c r="F200" s="204"/>
      <c r="G200" s="204"/>
      <c r="H200" s="204"/>
      <c r="I200" s="205"/>
    </row>
    <row r="201" spans="1:9" ht="12">
      <c r="A201" s="204"/>
      <c r="B201" s="205"/>
      <c r="C201" s="204"/>
      <c r="D201" s="204"/>
      <c r="E201" s="204"/>
      <c r="F201" s="204"/>
      <c r="G201" s="204"/>
      <c r="H201" s="204"/>
      <c r="I201" s="205"/>
    </row>
    <row r="202" spans="1:9" ht="12">
      <c r="A202" s="204"/>
      <c r="B202" s="205"/>
      <c r="C202" s="204"/>
      <c r="D202" s="204"/>
      <c r="E202" s="204"/>
      <c r="F202" s="204"/>
      <c r="G202" s="204"/>
      <c r="H202" s="204"/>
      <c r="I202" s="205"/>
    </row>
    <row r="203" spans="1:9" ht="12">
      <c r="A203" s="204"/>
      <c r="B203" s="205"/>
      <c r="C203" s="204"/>
      <c r="D203" s="204"/>
      <c r="E203" s="204"/>
      <c r="F203" s="204"/>
      <c r="G203" s="204"/>
      <c r="H203" s="204"/>
      <c r="I203" s="205"/>
    </row>
    <row r="204" spans="1:9" ht="12">
      <c r="A204" s="204"/>
      <c r="B204" s="205"/>
      <c r="C204" s="204"/>
      <c r="D204" s="204"/>
      <c r="E204" s="204"/>
      <c r="F204" s="204"/>
      <c r="G204" s="204"/>
      <c r="H204" s="204"/>
      <c r="I204" s="205"/>
    </row>
    <row r="205" spans="1:9" ht="12">
      <c r="A205" s="204"/>
      <c r="B205" s="205"/>
      <c r="C205" s="204"/>
      <c r="D205" s="204"/>
      <c r="E205" s="204"/>
      <c r="F205" s="204"/>
      <c r="G205" s="204"/>
      <c r="H205" s="204"/>
      <c r="I205" s="205"/>
    </row>
    <row r="206" spans="1:9" ht="12">
      <c r="A206" s="204"/>
      <c r="B206" s="205"/>
      <c r="C206" s="204"/>
      <c r="D206" s="204"/>
      <c r="E206" s="204"/>
      <c r="F206" s="204"/>
      <c r="G206" s="204"/>
      <c r="H206" s="204"/>
      <c r="I206" s="205"/>
    </row>
    <row r="207" spans="1:9" ht="12">
      <c r="A207" s="204"/>
      <c r="B207" s="205"/>
      <c r="C207" s="204"/>
      <c r="D207" s="204"/>
      <c r="E207" s="204"/>
      <c r="F207" s="204"/>
      <c r="G207" s="204"/>
      <c r="H207" s="204"/>
      <c r="I207" s="205"/>
    </row>
    <row r="208" spans="1:9" ht="12">
      <c r="A208" s="204"/>
      <c r="B208" s="205"/>
      <c r="C208" s="204"/>
      <c r="D208" s="204"/>
      <c r="E208" s="204"/>
      <c r="F208" s="204"/>
      <c r="G208" s="204"/>
      <c r="H208" s="204"/>
      <c r="I208" s="205"/>
    </row>
    <row r="209" spans="1:9" ht="12">
      <c r="A209" s="204"/>
      <c r="B209" s="205"/>
      <c r="C209" s="204"/>
      <c r="D209" s="204"/>
      <c r="E209" s="204"/>
      <c r="F209" s="204"/>
      <c r="G209" s="204"/>
      <c r="H209" s="204"/>
      <c r="I209" s="205"/>
    </row>
    <row r="210" spans="1:9" ht="12">
      <c r="A210" s="204"/>
      <c r="B210" s="205"/>
      <c r="C210" s="204"/>
      <c r="D210" s="204"/>
      <c r="E210" s="204"/>
      <c r="F210" s="204"/>
      <c r="G210" s="204"/>
      <c r="H210" s="204"/>
      <c r="I210" s="205"/>
    </row>
    <row r="211" spans="1:9" ht="12">
      <c r="A211" s="204"/>
      <c r="B211" s="205"/>
      <c r="C211" s="204"/>
      <c r="D211" s="204"/>
      <c r="E211" s="204"/>
      <c r="F211" s="204"/>
      <c r="G211" s="204"/>
      <c r="H211" s="204"/>
      <c r="I211" s="205"/>
    </row>
    <row r="212" spans="1:9" ht="12">
      <c r="A212" s="204"/>
      <c r="B212" s="205"/>
      <c r="C212" s="204"/>
      <c r="D212" s="204"/>
      <c r="E212" s="204"/>
      <c r="F212" s="204"/>
      <c r="G212" s="204"/>
      <c r="H212" s="204"/>
      <c r="I212" s="205"/>
    </row>
    <row r="213" spans="1:9" ht="12">
      <c r="A213" s="204"/>
      <c r="B213" s="205"/>
      <c r="C213" s="204"/>
      <c r="D213" s="204"/>
      <c r="E213" s="204"/>
      <c r="F213" s="204"/>
      <c r="G213" s="204"/>
      <c r="H213" s="204"/>
      <c r="I213" s="205"/>
    </row>
    <row r="214" spans="1:9" ht="12">
      <c r="A214" s="204"/>
      <c r="B214" s="205"/>
      <c r="C214" s="204"/>
      <c r="D214" s="204"/>
      <c r="E214" s="204"/>
      <c r="F214" s="204"/>
      <c r="G214" s="204"/>
      <c r="H214" s="204"/>
      <c r="I214" s="205"/>
    </row>
    <row r="215" spans="1:9" ht="12">
      <c r="A215" s="204"/>
      <c r="B215" s="205"/>
      <c r="C215" s="204"/>
      <c r="D215" s="204"/>
      <c r="E215" s="204"/>
      <c r="F215" s="204"/>
      <c r="G215" s="204"/>
      <c r="H215" s="204"/>
      <c r="I215" s="205"/>
    </row>
    <row r="216" spans="1:9" ht="12">
      <c r="A216" s="204"/>
      <c r="B216" s="205"/>
      <c r="C216" s="204"/>
      <c r="D216" s="204"/>
      <c r="E216" s="204"/>
      <c r="F216" s="204"/>
      <c r="G216" s="204"/>
      <c r="H216" s="204"/>
      <c r="I216" s="205"/>
    </row>
    <row r="217" spans="1:9" ht="12">
      <c r="A217" s="204"/>
      <c r="B217" s="205"/>
      <c r="C217" s="204"/>
      <c r="D217" s="204"/>
      <c r="E217" s="204"/>
      <c r="F217" s="204"/>
      <c r="G217" s="204"/>
      <c r="H217" s="204"/>
      <c r="I217" s="205"/>
    </row>
    <row r="218" spans="1:9" ht="12">
      <c r="A218" s="204"/>
      <c r="B218" s="205"/>
      <c r="C218" s="204"/>
      <c r="D218" s="204"/>
      <c r="E218" s="204"/>
      <c r="F218" s="204"/>
      <c r="G218" s="204"/>
      <c r="H218" s="204"/>
      <c r="I218" s="205"/>
    </row>
    <row r="219" spans="1:9" ht="12">
      <c r="A219" s="204"/>
      <c r="B219" s="205"/>
      <c r="C219" s="204"/>
      <c r="D219" s="204"/>
      <c r="E219" s="204"/>
      <c r="F219" s="204"/>
      <c r="G219" s="204"/>
      <c r="H219" s="204"/>
      <c r="I219" s="205"/>
    </row>
    <row r="220" spans="1:9" ht="12">
      <c r="A220" s="204"/>
      <c r="B220" s="205"/>
      <c r="C220" s="204"/>
      <c r="D220" s="204"/>
      <c r="E220" s="204"/>
      <c r="F220" s="204"/>
      <c r="G220" s="204"/>
      <c r="H220" s="204"/>
      <c r="I220" s="205"/>
    </row>
    <row r="221" spans="1:9" ht="12">
      <c r="A221" s="204"/>
      <c r="B221" s="205"/>
      <c r="C221" s="204"/>
      <c r="D221" s="204"/>
      <c r="E221" s="204"/>
      <c r="F221" s="204"/>
      <c r="G221" s="204"/>
      <c r="H221" s="204"/>
      <c r="I221" s="205"/>
    </row>
    <row r="222" spans="1:9" ht="12">
      <c r="A222" s="204"/>
      <c r="B222" s="205"/>
      <c r="C222" s="204"/>
      <c r="D222" s="204"/>
      <c r="E222" s="204"/>
      <c r="F222" s="204"/>
      <c r="G222" s="204"/>
      <c r="H222" s="204"/>
      <c r="I222" s="205"/>
    </row>
    <row r="223" spans="1:9" ht="12">
      <c r="A223" s="204"/>
      <c r="B223" s="205"/>
      <c r="C223" s="204"/>
      <c r="D223" s="204"/>
      <c r="E223" s="204"/>
      <c r="F223" s="204"/>
      <c r="G223" s="204"/>
      <c r="H223" s="204"/>
      <c r="I223" s="205"/>
    </row>
    <row r="224" spans="1:9" ht="12">
      <c r="A224" s="204"/>
      <c r="B224" s="205"/>
      <c r="C224" s="204"/>
      <c r="D224" s="204"/>
      <c r="E224" s="204"/>
      <c r="F224" s="204"/>
      <c r="G224" s="204"/>
      <c r="H224" s="204"/>
      <c r="I224" s="205"/>
    </row>
    <row r="225" spans="1:9" ht="12">
      <c r="A225" s="204"/>
      <c r="B225" s="205"/>
      <c r="C225" s="204"/>
      <c r="D225" s="204"/>
      <c r="E225" s="204"/>
      <c r="F225" s="204"/>
      <c r="G225" s="204"/>
      <c r="H225" s="204"/>
      <c r="I225" s="205"/>
    </row>
    <row r="226" spans="1:9" ht="12">
      <c r="A226" s="204"/>
      <c r="B226" s="205"/>
      <c r="C226" s="204"/>
      <c r="D226" s="204"/>
      <c r="E226" s="204"/>
      <c r="F226" s="204"/>
      <c r="G226" s="204"/>
      <c r="H226" s="204"/>
      <c r="I226" s="205"/>
    </row>
    <row r="227" spans="1:9" ht="12">
      <c r="A227" s="204"/>
      <c r="B227" s="205"/>
      <c r="C227" s="204"/>
      <c r="D227" s="204"/>
      <c r="E227" s="204"/>
      <c r="F227" s="204"/>
      <c r="G227" s="204"/>
      <c r="H227" s="204"/>
      <c r="I227" s="205"/>
    </row>
    <row r="228" spans="1:9" ht="12">
      <c r="A228" s="204"/>
      <c r="B228" s="205"/>
      <c r="C228" s="204"/>
      <c r="D228" s="204"/>
      <c r="E228" s="204"/>
      <c r="F228" s="204"/>
      <c r="G228" s="204"/>
      <c r="H228" s="204"/>
      <c r="I228" s="205"/>
    </row>
    <row r="229" spans="1:9" ht="12">
      <c r="A229" s="204"/>
      <c r="B229" s="205"/>
      <c r="C229" s="204"/>
      <c r="D229" s="204"/>
      <c r="E229" s="204"/>
      <c r="F229" s="204"/>
      <c r="G229" s="204"/>
      <c r="H229" s="204"/>
      <c r="I229" s="205"/>
    </row>
    <row r="230" spans="1:9" ht="12">
      <c r="A230" s="204"/>
      <c r="B230" s="205"/>
      <c r="C230" s="204"/>
      <c r="D230" s="204"/>
      <c r="E230" s="204"/>
      <c r="F230" s="204"/>
      <c r="G230" s="204"/>
      <c r="H230" s="204"/>
      <c r="I230" s="205"/>
    </row>
    <row r="231" spans="1:9" ht="12">
      <c r="A231" s="204"/>
      <c r="B231" s="205"/>
      <c r="C231" s="204"/>
      <c r="D231" s="204"/>
      <c r="E231" s="204"/>
      <c r="F231" s="204"/>
      <c r="G231" s="204"/>
      <c r="H231" s="204"/>
      <c r="I231" s="205"/>
    </row>
    <row r="232" spans="1:9" ht="12">
      <c r="A232" s="204"/>
      <c r="B232" s="205"/>
      <c r="C232" s="204"/>
      <c r="D232" s="204"/>
      <c r="E232" s="204"/>
      <c r="F232" s="204"/>
      <c r="G232" s="204"/>
      <c r="H232" s="204"/>
      <c r="I232" s="205"/>
    </row>
    <row r="233" spans="1:9" ht="12">
      <c r="A233" s="204"/>
      <c r="B233" s="205"/>
      <c r="C233" s="204"/>
      <c r="D233" s="204"/>
      <c r="E233" s="204"/>
      <c r="F233" s="204"/>
      <c r="G233" s="204"/>
      <c r="H233" s="204"/>
      <c r="I233" s="205"/>
    </row>
    <row r="234" spans="1:9" ht="12">
      <c r="A234" s="204"/>
      <c r="B234" s="205"/>
      <c r="C234" s="204"/>
      <c r="D234" s="204"/>
      <c r="E234" s="204"/>
      <c r="F234" s="204"/>
      <c r="G234" s="204"/>
      <c r="H234" s="204"/>
      <c r="I234" s="205"/>
    </row>
    <row r="235" spans="1:9" ht="12">
      <c r="A235" s="204"/>
      <c r="B235" s="205"/>
      <c r="C235" s="204"/>
      <c r="D235" s="204"/>
      <c r="E235" s="204"/>
      <c r="F235" s="204"/>
      <c r="G235" s="204"/>
      <c r="H235" s="204"/>
      <c r="I235" s="205"/>
    </row>
    <row r="236" spans="1:9" ht="12">
      <c r="A236" s="204"/>
      <c r="B236" s="205"/>
      <c r="C236" s="204"/>
      <c r="D236" s="204"/>
      <c r="E236" s="204"/>
      <c r="F236" s="204"/>
      <c r="G236" s="204"/>
      <c r="H236" s="204"/>
      <c r="I236" s="205"/>
    </row>
    <row r="237" spans="1:9" ht="12">
      <c r="A237" s="204"/>
      <c r="B237" s="205"/>
      <c r="C237" s="204"/>
      <c r="D237" s="204"/>
      <c r="E237" s="204"/>
      <c r="F237" s="204"/>
      <c r="G237" s="204"/>
      <c r="H237" s="204"/>
      <c r="I237" s="205"/>
    </row>
    <row r="238" spans="1:9" ht="12">
      <c r="A238" s="204"/>
      <c r="B238" s="205"/>
      <c r="C238" s="204"/>
      <c r="D238" s="204"/>
      <c r="E238" s="204"/>
      <c r="F238" s="204"/>
      <c r="G238" s="204"/>
      <c r="H238" s="204"/>
      <c r="I238" s="205"/>
    </row>
    <row r="239" spans="1:9" ht="12">
      <c r="A239" s="204"/>
      <c r="B239" s="205"/>
      <c r="C239" s="204"/>
      <c r="D239" s="204"/>
      <c r="E239" s="204"/>
      <c r="F239" s="204"/>
      <c r="G239" s="204"/>
      <c r="H239" s="204"/>
      <c r="I239" s="205"/>
    </row>
    <row r="240" spans="1:9" ht="12">
      <c r="A240" s="204"/>
      <c r="B240" s="205"/>
      <c r="C240" s="204"/>
      <c r="D240" s="204"/>
      <c r="E240" s="204"/>
      <c r="F240" s="204"/>
      <c r="G240" s="204"/>
      <c r="H240" s="204"/>
      <c r="I240" s="205"/>
    </row>
    <row r="241" spans="1:9" ht="12">
      <c r="A241" s="204"/>
      <c r="B241" s="205"/>
      <c r="C241" s="204"/>
      <c r="D241" s="204"/>
      <c r="E241" s="204"/>
      <c r="F241" s="204"/>
      <c r="G241" s="204"/>
      <c r="H241" s="204"/>
      <c r="I241" s="205"/>
    </row>
    <row r="242" spans="1:9" ht="12">
      <c r="A242" s="204"/>
      <c r="B242" s="205"/>
      <c r="C242" s="204"/>
      <c r="D242" s="204"/>
      <c r="E242" s="204"/>
      <c r="F242" s="204"/>
      <c r="G242" s="204"/>
      <c r="H242" s="204"/>
      <c r="I242" s="205"/>
    </row>
    <row r="243" spans="1:9" ht="12">
      <c r="A243" s="204"/>
      <c r="B243" s="205"/>
      <c r="C243" s="204"/>
      <c r="D243" s="204"/>
      <c r="E243" s="204"/>
      <c r="F243" s="204"/>
      <c r="G243" s="204"/>
      <c r="H243" s="204"/>
      <c r="I243" s="205"/>
    </row>
    <row r="244" spans="1:9" ht="12">
      <c r="A244" s="204"/>
      <c r="B244" s="205"/>
      <c r="C244" s="204"/>
      <c r="D244" s="204"/>
      <c r="E244" s="204"/>
      <c r="F244" s="204"/>
      <c r="G244" s="204"/>
      <c r="H244" s="204"/>
      <c r="I244" s="205"/>
    </row>
    <row r="245" spans="1:9" ht="12">
      <c r="A245" s="204"/>
      <c r="B245" s="205"/>
      <c r="C245" s="204"/>
      <c r="D245" s="204"/>
      <c r="E245" s="204"/>
      <c r="F245" s="204"/>
      <c r="G245" s="204"/>
      <c r="H245" s="204"/>
      <c r="I245" s="205"/>
    </row>
    <row r="246" spans="1:9" ht="12">
      <c r="A246" s="204"/>
      <c r="B246" s="205"/>
      <c r="C246" s="204"/>
      <c r="D246" s="204"/>
      <c r="E246" s="204"/>
      <c r="F246" s="204"/>
      <c r="G246" s="204"/>
      <c r="H246" s="204"/>
      <c r="I246" s="205"/>
    </row>
    <row r="247" spans="1:9" ht="12">
      <c r="A247" s="204"/>
      <c r="B247" s="205"/>
      <c r="C247" s="204"/>
      <c r="D247" s="204"/>
      <c r="E247" s="204"/>
      <c r="F247" s="204"/>
      <c r="G247" s="204"/>
      <c r="H247" s="204"/>
      <c r="I247" s="205"/>
    </row>
    <row r="248" spans="1:9" ht="12">
      <c r="A248" s="204"/>
      <c r="B248" s="205"/>
      <c r="C248" s="204"/>
      <c r="D248" s="204"/>
      <c r="E248" s="204"/>
      <c r="F248" s="204"/>
      <c r="G248" s="204"/>
      <c r="H248" s="204"/>
      <c r="I248" s="205"/>
    </row>
    <row r="249" spans="1:9" ht="12">
      <c r="A249" s="204"/>
      <c r="B249" s="205"/>
      <c r="C249" s="204"/>
      <c r="D249" s="204"/>
      <c r="E249" s="204"/>
      <c r="F249" s="204"/>
      <c r="G249" s="204"/>
      <c r="H249" s="204"/>
      <c r="I249" s="205"/>
    </row>
    <row r="250" spans="1:9" ht="12">
      <c r="A250" s="204"/>
      <c r="B250" s="205"/>
      <c r="C250" s="204"/>
      <c r="D250" s="204"/>
      <c r="E250" s="204"/>
      <c r="F250" s="204"/>
      <c r="G250" s="204"/>
      <c r="H250" s="204"/>
      <c r="I250" s="205"/>
    </row>
    <row r="251" spans="1:9" ht="12">
      <c r="A251" s="204"/>
      <c r="B251" s="205"/>
      <c r="C251" s="204"/>
      <c r="D251" s="204"/>
      <c r="E251" s="204"/>
      <c r="F251" s="204"/>
      <c r="G251" s="204"/>
      <c r="H251" s="204"/>
      <c r="I251" s="205"/>
    </row>
    <row r="252" spans="1:9" ht="12">
      <c r="A252" s="204"/>
      <c r="B252" s="205"/>
      <c r="C252" s="204"/>
      <c r="D252" s="204"/>
      <c r="E252" s="204"/>
      <c r="F252" s="204"/>
      <c r="G252" s="204"/>
      <c r="H252" s="204"/>
      <c r="I252" s="205"/>
    </row>
    <row r="253" spans="1:9" ht="12">
      <c r="A253" s="204"/>
      <c r="B253" s="205"/>
      <c r="C253" s="204"/>
      <c r="D253" s="204"/>
      <c r="E253" s="204"/>
      <c r="F253" s="204"/>
      <c r="G253" s="204"/>
      <c r="H253" s="204"/>
      <c r="I253" s="205"/>
    </row>
    <row r="254" spans="1:9" ht="12">
      <c r="A254" s="204"/>
      <c r="B254" s="205"/>
      <c r="C254" s="204"/>
      <c r="D254" s="204"/>
      <c r="E254" s="204"/>
      <c r="F254" s="204"/>
      <c r="G254" s="204"/>
      <c r="H254" s="204"/>
      <c r="I254" s="205"/>
    </row>
    <row r="255" spans="1:9" ht="12">
      <c r="A255" s="204"/>
      <c r="B255" s="205"/>
      <c r="C255" s="204"/>
      <c r="D255" s="204"/>
      <c r="E255" s="204"/>
      <c r="F255" s="204"/>
      <c r="G255" s="204"/>
      <c r="H255" s="204"/>
      <c r="I255" s="205"/>
    </row>
    <row r="256" spans="1:9" ht="12">
      <c r="A256" s="204"/>
      <c r="B256" s="205"/>
      <c r="C256" s="204"/>
      <c r="D256" s="204"/>
      <c r="E256" s="204"/>
      <c r="F256" s="204"/>
      <c r="G256" s="204"/>
      <c r="H256" s="204"/>
      <c r="I256" s="205"/>
    </row>
    <row r="257" spans="1:9" ht="12">
      <c r="A257" s="204"/>
      <c r="B257" s="205"/>
      <c r="C257" s="204"/>
      <c r="D257" s="204"/>
      <c r="E257" s="204"/>
      <c r="F257" s="204"/>
      <c r="G257" s="204"/>
      <c r="H257" s="204"/>
      <c r="I257" s="205"/>
    </row>
    <row r="258" spans="1:9" ht="12">
      <c r="A258" s="204"/>
      <c r="B258" s="205"/>
      <c r="C258" s="204"/>
      <c r="D258" s="204"/>
      <c r="E258" s="204"/>
      <c r="F258" s="204"/>
      <c r="G258" s="204"/>
      <c r="H258" s="204"/>
      <c r="I258" s="205"/>
    </row>
    <row r="259" spans="1:9" ht="12">
      <c r="A259" s="204"/>
      <c r="B259" s="205"/>
      <c r="C259" s="204"/>
      <c r="D259" s="204"/>
      <c r="E259" s="204"/>
      <c r="F259" s="204"/>
      <c r="G259" s="204"/>
      <c r="H259" s="204"/>
      <c r="I259" s="205"/>
    </row>
    <row r="260" spans="1:9" ht="12">
      <c r="A260" s="204"/>
      <c r="B260" s="205"/>
      <c r="C260" s="204"/>
      <c r="D260" s="204"/>
      <c r="E260" s="204"/>
      <c r="F260" s="204"/>
      <c r="G260" s="204"/>
      <c r="H260" s="204"/>
      <c r="I260" s="205"/>
    </row>
    <row r="261" spans="1:9" ht="12">
      <c r="A261" s="204"/>
      <c r="B261" s="205"/>
      <c r="C261" s="204"/>
      <c r="D261" s="204"/>
      <c r="E261" s="204"/>
      <c r="F261" s="204"/>
      <c r="G261" s="204"/>
      <c r="H261" s="204"/>
      <c r="I261" s="205"/>
    </row>
    <row r="262" spans="1:9" ht="12">
      <c r="A262" s="204"/>
      <c r="B262" s="205"/>
      <c r="C262" s="204"/>
      <c r="D262" s="204"/>
      <c r="E262" s="204"/>
      <c r="F262" s="204"/>
      <c r="G262" s="204"/>
      <c r="H262" s="204"/>
      <c r="I262" s="205"/>
    </row>
    <row r="263" spans="1:9" ht="12">
      <c r="A263" s="204"/>
      <c r="B263" s="205"/>
      <c r="C263" s="204"/>
      <c r="D263" s="204"/>
      <c r="E263" s="204"/>
      <c r="F263" s="204"/>
      <c r="G263" s="204"/>
      <c r="H263" s="204"/>
      <c r="I263" s="205"/>
    </row>
    <row r="264" spans="1:9" ht="12">
      <c r="A264" s="204"/>
      <c r="B264" s="205"/>
      <c r="C264" s="204"/>
      <c r="D264" s="204"/>
      <c r="E264" s="204"/>
      <c r="F264" s="204"/>
      <c r="G264" s="204"/>
      <c r="H264" s="204"/>
      <c r="I264" s="205"/>
    </row>
    <row r="265" spans="1:9" ht="12">
      <c r="A265" s="204"/>
      <c r="B265" s="205"/>
      <c r="C265" s="204"/>
      <c r="D265" s="204"/>
      <c r="E265" s="204"/>
      <c r="F265" s="204"/>
      <c r="G265" s="204"/>
      <c r="H265" s="204"/>
      <c r="I265" s="205"/>
    </row>
    <row r="266" spans="1:9" ht="12">
      <c r="A266" s="204"/>
      <c r="B266" s="205"/>
      <c r="C266" s="204"/>
      <c r="D266" s="204"/>
      <c r="E266" s="204"/>
      <c r="F266" s="204"/>
      <c r="G266" s="204"/>
      <c r="H266" s="204"/>
      <c r="I266" s="20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287"/>
  <sheetViews>
    <sheetView workbookViewId="0" topLeftCell="A1">
      <selection activeCell="A7" sqref="A7"/>
    </sheetView>
  </sheetViews>
  <sheetFormatPr defaultColWidth="9.140625" defaultRowHeight="12.75"/>
  <cols>
    <col min="1" max="1" width="5.28125" style="195" customWidth="1"/>
    <col min="2" max="2" width="6.00390625" style="196" customWidth="1"/>
    <col min="3" max="3" width="9.140625" style="195" customWidth="1"/>
    <col min="4" max="4" width="23.00390625" style="195" customWidth="1"/>
    <col min="5" max="5" width="21.421875" style="195" customWidth="1"/>
    <col min="6" max="6" width="11.8515625" style="195" customWidth="1"/>
    <col min="7" max="7" width="29.00390625" style="195" customWidth="1"/>
    <col min="8" max="8" width="24.421875" style="195" customWidth="1"/>
    <col min="9" max="9" width="9.140625" style="196" customWidth="1"/>
    <col min="10" max="16384" width="9.140625" style="195" customWidth="1"/>
  </cols>
  <sheetData>
    <row r="1" spans="1:9" ht="15">
      <c r="A1" s="204"/>
      <c r="B1" s="205"/>
      <c r="C1" s="204"/>
      <c r="D1" s="204"/>
      <c r="E1" s="122"/>
      <c r="F1" s="105" t="str">
        <f>Startlist!$F1</f>
        <v> </v>
      </c>
      <c r="G1" s="122"/>
      <c r="H1" s="204"/>
      <c r="I1" s="205"/>
    </row>
    <row r="2" spans="1:9" ht="15.75">
      <c r="A2" s="204"/>
      <c r="B2" s="206"/>
      <c r="C2" s="207"/>
      <c r="D2" s="204"/>
      <c r="E2" s="213"/>
      <c r="F2" s="106" t="str">
        <f>Startlist!$F2</f>
        <v>5th Võrumaa Winter Rally 2012</v>
      </c>
      <c r="G2" s="213"/>
      <c r="H2" s="208"/>
      <c r="I2" s="210"/>
    </row>
    <row r="3" spans="1:9" ht="15.75">
      <c r="A3" s="204"/>
      <c r="B3" s="206"/>
      <c r="C3" s="207"/>
      <c r="D3" s="204"/>
      <c r="E3" s="213"/>
      <c r="F3" s="105" t="str">
        <f>Startlist!$F3</f>
        <v>February 25-26, 2012</v>
      </c>
      <c r="G3" s="213"/>
      <c r="H3" s="208"/>
      <c r="I3" s="210"/>
    </row>
    <row r="4" spans="1:9" ht="15.75">
      <c r="A4" s="204"/>
      <c r="B4" s="206"/>
      <c r="C4" s="207"/>
      <c r="D4" s="204"/>
      <c r="E4" s="213"/>
      <c r="F4" s="105" t="str">
        <f>Startlist!$F4</f>
        <v>Võru</v>
      </c>
      <c r="G4" s="213"/>
      <c r="H4" s="208"/>
      <c r="I4" s="210"/>
    </row>
    <row r="5" spans="1:9" ht="15" customHeight="1">
      <c r="A5" s="204"/>
      <c r="B5" s="205"/>
      <c r="C5" s="207"/>
      <c r="D5" s="204"/>
      <c r="E5" s="122"/>
      <c r="F5" s="122"/>
      <c r="G5" s="122"/>
      <c r="H5" s="208"/>
      <c r="I5" s="210"/>
    </row>
    <row r="6" spans="1:9" ht="15.75" customHeight="1">
      <c r="A6" s="204"/>
      <c r="B6" s="127" t="s">
        <v>381</v>
      </c>
      <c r="C6" s="207"/>
      <c r="D6" s="204"/>
      <c r="E6" s="204"/>
      <c r="F6" s="204"/>
      <c r="G6" s="204"/>
      <c r="H6" s="209"/>
      <c r="I6" s="210"/>
    </row>
    <row r="7" spans="2:9" ht="12">
      <c r="B7" s="197" t="s">
        <v>66</v>
      </c>
      <c r="C7" s="198" t="s">
        <v>67</v>
      </c>
      <c r="D7" s="199" t="s">
        <v>68</v>
      </c>
      <c r="E7" s="200" t="s">
        <v>69</v>
      </c>
      <c r="F7" s="198"/>
      <c r="G7" s="199" t="s">
        <v>71</v>
      </c>
      <c r="H7" s="199" t="s">
        <v>72</v>
      </c>
      <c r="I7" s="212" t="s">
        <v>64</v>
      </c>
    </row>
    <row r="8" spans="1:9" ht="15" customHeight="1">
      <c r="A8" s="112" t="s">
        <v>382</v>
      </c>
      <c r="B8" s="201">
        <v>4</v>
      </c>
      <c r="C8" s="202" t="s">
        <v>124</v>
      </c>
      <c r="D8" s="203" t="s">
        <v>184</v>
      </c>
      <c r="E8" s="203" t="s">
        <v>3</v>
      </c>
      <c r="F8" s="202" t="s">
        <v>99</v>
      </c>
      <c r="G8" s="203" t="s">
        <v>185</v>
      </c>
      <c r="H8" s="203" t="s">
        <v>125</v>
      </c>
      <c r="I8" s="211" t="str">
        <f>VLOOKUP(B8,Results!B:N,13,FALSE)</f>
        <v> 1:04.28,1</v>
      </c>
    </row>
    <row r="9" spans="1:9" ht="15" customHeight="1">
      <c r="A9" s="112" t="s">
        <v>383</v>
      </c>
      <c r="B9" s="201">
        <v>1</v>
      </c>
      <c r="C9" s="202" t="s">
        <v>124</v>
      </c>
      <c r="D9" s="203" t="s">
        <v>152</v>
      </c>
      <c r="E9" s="203" t="s">
        <v>153</v>
      </c>
      <c r="F9" s="202" t="s">
        <v>154</v>
      </c>
      <c r="G9" s="203" t="s">
        <v>105</v>
      </c>
      <c r="H9" s="203" t="s">
        <v>133</v>
      </c>
      <c r="I9" s="211" t="str">
        <f>VLOOKUP(B9,Results!B:N,13,FALSE)</f>
        <v> 1:04.31,7</v>
      </c>
    </row>
    <row r="10" spans="1:9" ht="15" customHeight="1">
      <c r="A10" s="112" t="s">
        <v>384</v>
      </c>
      <c r="B10" s="201">
        <v>3</v>
      </c>
      <c r="C10" s="202" t="s">
        <v>124</v>
      </c>
      <c r="D10" s="203" t="s">
        <v>135</v>
      </c>
      <c r="E10" s="203" t="s">
        <v>136</v>
      </c>
      <c r="F10" s="202" t="s">
        <v>99</v>
      </c>
      <c r="G10" s="203" t="s">
        <v>137</v>
      </c>
      <c r="H10" s="203" t="s">
        <v>111</v>
      </c>
      <c r="I10" s="211" t="str">
        <f>VLOOKUP(B10,Results!B:N,13,FALSE)</f>
        <v> 1:04.53,3</v>
      </c>
    </row>
    <row r="11" spans="1:9" ht="15" customHeight="1">
      <c r="A11" s="112" t="s">
        <v>385</v>
      </c>
      <c r="B11" s="201">
        <v>6</v>
      </c>
      <c r="C11" s="202" t="s">
        <v>124</v>
      </c>
      <c r="D11" s="203" t="s">
        <v>50</v>
      </c>
      <c r="E11" s="203" t="s">
        <v>51</v>
      </c>
      <c r="F11" s="202" t="s">
        <v>99</v>
      </c>
      <c r="G11" s="203" t="s">
        <v>43</v>
      </c>
      <c r="H11" s="203" t="s">
        <v>133</v>
      </c>
      <c r="I11" s="211" t="str">
        <f>VLOOKUP(B11,Results!B:N,13,FALSE)</f>
        <v> 1:05.13,7</v>
      </c>
    </row>
    <row r="12" spans="1:9" ht="15" customHeight="1">
      <c r="A12" s="112" t="s">
        <v>386</v>
      </c>
      <c r="B12" s="201">
        <v>11</v>
      </c>
      <c r="C12" s="202" t="s">
        <v>124</v>
      </c>
      <c r="D12" s="203" t="s">
        <v>19</v>
      </c>
      <c r="E12" s="203" t="s">
        <v>39</v>
      </c>
      <c r="F12" s="202" t="s">
        <v>99</v>
      </c>
      <c r="G12" s="203" t="s">
        <v>185</v>
      </c>
      <c r="H12" s="203" t="s">
        <v>125</v>
      </c>
      <c r="I12" s="211" t="str">
        <f>VLOOKUP(B12,Results!B:N,13,FALSE)</f>
        <v> 1:05.54,2</v>
      </c>
    </row>
    <row r="13" spans="1:9" ht="15" customHeight="1">
      <c r="A13" s="112" t="s">
        <v>387</v>
      </c>
      <c r="B13" s="201">
        <v>17</v>
      </c>
      <c r="C13" s="202" t="s">
        <v>200</v>
      </c>
      <c r="D13" s="203" t="s">
        <v>161</v>
      </c>
      <c r="E13" s="203" t="s">
        <v>8</v>
      </c>
      <c r="F13" s="202" t="s">
        <v>106</v>
      </c>
      <c r="G13" s="203" t="s">
        <v>158</v>
      </c>
      <c r="H13" s="203" t="s">
        <v>125</v>
      </c>
      <c r="I13" s="211" t="str">
        <f>VLOOKUP(B13,Results!B:N,13,FALSE)</f>
        <v> 1:06.28,4</v>
      </c>
    </row>
    <row r="14" spans="1:9" ht="15" customHeight="1">
      <c r="A14" s="112" t="s">
        <v>388</v>
      </c>
      <c r="B14" s="201">
        <v>20</v>
      </c>
      <c r="C14" s="202" t="s">
        <v>128</v>
      </c>
      <c r="D14" s="203" t="s">
        <v>216</v>
      </c>
      <c r="E14" s="203" t="s">
        <v>217</v>
      </c>
      <c r="F14" s="202" t="s">
        <v>106</v>
      </c>
      <c r="G14" s="203" t="s">
        <v>218</v>
      </c>
      <c r="H14" s="203" t="s">
        <v>23</v>
      </c>
      <c r="I14" s="211" t="str">
        <f>VLOOKUP(B14,Results!B:N,13,FALSE)</f>
        <v> 1:06.31,4</v>
      </c>
    </row>
    <row r="15" spans="1:9" ht="15" customHeight="1">
      <c r="A15" s="112" t="s">
        <v>389</v>
      </c>
      <c r="B15" s="201">
        <v>12</v>
      </c>
      <c r="C15" s="202" t="s">
        <v>200</v>
      </c>
      <c r="D15" s="203" t="s">
        <v>5</v>
      </c>
      <c r="E15" s="203" t="s">
        <v>6</v>
      </c>
      <c r="F15" s="202" t="s">
        <v>7</v>
      </c>
      <c r="G15" s="203" t="s">
        <v>6</v>
      </c>
      <c r="H15" s="203" t="s">
        <v>133</v>
      </c>
      <c r="I15" s="211" t="str">
        <f>VLOOKUP(B15,Results!B:N,13,FALSE)</f>
        <v> 1:06.58,3</v>
      </c>
    </row>
    <row r="16" spans="1:9" ht="15" customHeight="1">
      <c r="A16" s="112" t="s">
        <v>390</v>
      </c>
      <c r="B16" s="201">
        <v>8</v>
      </c>
      <c r="C16" s="202" t="s">
        <v>124</v>
      </c>
      <c r="D16" s="203" t="s">
        <v>9</v>
      </c>
      <c r="E16" s="203" t="s">
        <v>10</v>
      </c>
      <c r="F16" s="202" t="s">
        <v>106</v>
      </c>
      <c r="G16" s="203" t="s">
        <v>105</v>
      </c>
      <c r="H16" s="203" t="s">
        <v>125</v>
      </c>
      <c r="I16" s="211" t="str">
        <f>VLOOKUP(B16,Results!B:N,13,FALSE)</f>
        <v> 1:07.14,3</v>
      </c>
    </row>
    <row r="17" spans="1:9" ht="15" customHeight="1">
      <c r="A17" s="112" t="s">
        <v>391</v>
      </c>
      <c r="B17" s="201">
        <v>7</v>
      </c>
      <c r="C17" s="202" t="s">
        <v>124</v>
      </c>
      <c r="D17" s="203" t="s">
        <v>2</v>
      </c>
      <c r="E17" s="203" t="s">
        <v>189</v>
      </c>
      <c r="F17" s="202" t="s">
        <v>99</v>
      </c>
      <c r="G17" s="203" t="s">
        <v>43</v>
      </c>
      <c r="H17" s="203" t="s">
        <v>133</v>
      </c>
      <c r="I17" s="211" t="str">
        <f>VLOOKUP(B17,Results!B:N,13,FALSE)</f>
        <v> 1:07.27,3</v>
      </c>
    </row>
    <row r="18" spans="1:9" ht="15" customHeight="1">
      <c r="A18" s="112" t="s">
        <v>392</v>
      </c>
      <c r="B18" s="201">
        <v>10</v>
      </c>
      <c r="C18" s="202" t="s">
        <v>124</v>
      </c>
      <c r="D18" s="203" t="s">
        <v>194</v>
      </c>
      <c r="E18" s="203" t="s">
        <v>195</v>
      </c>
      <c r="F18" s="202" t="s">
        <v>196</v>
      </c>
      <c r="G18" s="203" t="s">
        <v>197</v>
      </c>
      <c r="H18" s="203" t="s">
        <v>125</v>
      </c>
      <c r="I18" s="211" t="str">
        <f>VLOOKUP(B18,Results!B:N,13,FALSE)</f>
        <v> 1:07.42,4</v>
      </c>
    </row>
    <row r="19" spans="1:9" ht="15" customHeight="1">
      <c r="A19" s="112" t="s">
        <v>393</v>
      </c>
      <c r="B19" s="201">
        <v>34</v>
      </c>
      <c r="C19" s="202" t="s">
        <v>124</v>
      </c>
      <c r="D19" s="203" t="s">
        <v>246</v>
      </c>
      <c r="E19" s="203" t="s">
        <v>247</v>
      </c>
      <c r="F19" s="202" t="s">
        <v>196</v>
      </c>
      <c r="G19" s="203" t="s">
        <v>248</v>
      </c>
      <c r="H19" s="203" t="s">
        <v>125</v>
      </c>
      <c r="I19" s="211" t="str">
        <f>VLOOKUP(B19,Results!B:N,13,FALSE)</f>
        <v> 1:07.49,8</v>
      </c>
    </row>
    <row r="20" spans="1:9" ht="15" customHeight="1">
      <c r="A20" s="112" t="s">
        <v>394</v>
      </c>
      <c r="B20" s="201">
        <v>25</v>
      </c>
      <c r="C20" s="202" t="s">
        <v>95</v>
      </c>
      <c r="D20" s="203" t="s">
        <v>142</v>
      </c>
      <c r="E20" s="203" t="s">
        <v>17</v>
      </c>
      <c r="F20" s="202" t="s">
        <v>99</v>
      </c>
      <c r="G20" s="203" t="s">
        <v>143</v>
      </c>
      <c r="H20" s="203" t="s">
        <v>146</v>
      </c>
      <c r="I20" s="211" t="str">
        <f>VLOOKUP(B20,Results!B:N,13,FALSE)</f>
        <v> 1:08.48,5</v>
      </c>
    </row>
    <row r="21" spans="1:9" ht="15" customHeight="1">
      <c r="A21" s="112" t="s">
        <v>395</v>
      </c>
      <c r="B21" s="201">
        <v>32</v>
      </c>
      <c r="C21" s="202" t="s">
        <v>200</v>
      </c>
      <c r="D21" s="203" t="s">
        <v>15</v>
      </c>
      <c r="E21" s="203" t="s">
        <v>16</v>
      </c>
      <c r="F21" s="202" t="s">
        <v>106</v>
      </c>
      <c r="G21" s="203" t="s">
        <v>155</v>
      </c>
      <c r="H21" s="203" t="s">
        <v>125</v>
      </c>
      <c r="I21" s="211" t="str">
        <f>VLOOKUP(B21,Results!B:N,13,FALSE)</f>
        <v> 1:08.49,0</v>
      </c>
    </row>
    <row r="22" spans="1:9" ht="15" customHeight="1">
      <c r="A22" s="112" t="s">
        <v>396</v>
      </c>
      <c r="B22" s="201">
        <v>22</v>
      </c>
      <c r="C22" s="202" t="s">
        <v>129</v>
      </c>
      <c r="D22" s="203" t="s">
        <v>156</v>
      </c>
      <c r="E22" s="203" t="s">
        <v>157</v>
      </c>
      <c r="F22" s="202" t="s">
        <v>99</v>
      </c>
      <c r="G22" s="203" t="s">
        <v>107</v>
      </c>
      <c r="H22" s="203" t="s">
        <v>113</v>
      </c>
      <c r="I22" s="211" t="str">
        <f>VLOOKUP(B22,Results!B:N,13,FALSE)</f>
        <v> 1:09.16,7</v>
      </c>
    </row>
    <row r="23" spans="1:9" ht="15" customHeight="1">
      <c r="A23" s="112" t="s">
        <v>397</v>
      </c>
      <c r="B23" s="201">
        <v>27</v>
      </c>
      <c r="C23" s="202" t="s">
        <v>150</v>
      </c>
      <c r="D23" s="203" t="s">
        <v>54</v>
      </c>
      <c r="E23" s="203" t="s">
        <v>232</v>
      </c>
      <c r="F23" s="202" t="s">
        <v>99</v>
      </c>
      <c r="G23" s="203" t="s">
        <v>155</v>
      </c>
      <c r="H23" s="203" t="s">
        <v>233</v>
      </c>
      <c r="I23" s="211" t="str">
        <f>VLOOKUP(B23,Results!B:N,13,FALSE)</f>
        <v> 1:09.27,7</v>
      </c>
    </row>
    <row r="24" spans="1:9" ht="15" customHeight="1">
      <c r="A24" s="112" t="s">
        <v>398</v>
      </c>
      <c r="B24" s="201">
        <v>19</v>
      </c>
      <c r="C24" s="202" t="s">
        <v>124</v>
      </c>
      <c r="D24" s="203" t="s">
        <v>212</v>
      </c>
      <c r="E24" s="203" t="s">
        <v>213</v>
      </c>
      <c r="F24" s="202" t="s">
        <v>196</v>
      </c>
      <c r="G24" s="203" t="s">
        <v>214</v>
      </c>
      <c r="H24" s="203" t="s">
        <v>125</v>
      </c>
      <c r="I24" s="211" t="str">
        <f>VLOOKUP(B24,Results!B:N,13,FALSE)</f>
        <v> 1:09.45,6</v>
      </c>
    </row>
    <row r="25" spans="1:9" ht="15" customHeight="1">
      <c r="A25" s="112" t="s">
        <v>399</v>
      </c>
      <c r="B25" s="201">
        <v>33</v>
      </c>
      <c r="C25" s="202" t="s">
        <v>200</v>
      </c>
      <c r="D25" s="203" t="s">
        <v>244</v>
      </c>
      <c r="E25" s="203" t="s">
        <v>203</v>
      </c>
      <c r="F25" s="202" t="s">
        <v>204</v>
      </c>
      <c r="G25" s="203" t="s">
        <v>205</v>
      </c>
      <c r="H25" s="203" t="s">
        <v>133</v>
      </c>
      <c r="I25" s="211" t="str">
        <f>VLOOKUP(B25,Results!B:N,13,FALSE)</f>
        <v> 1:09.45,7</v>
      </c>
    </row>
    <row r="26" spans="1:9" ht="15" customHeight="1">
      <c r="A26" s="112" t="s">
        <v>400</v>
      </c>
      <c r="B26" s="201">
        <v>5</v>
      </c>
      <c r="C26" s="202" t="s">
        <v>124</v>
      </c>
      <c r="D26" s="203" t="s">
        <v>132</v>
      </c>
      <c r="E26" s="203" t="s">
        <v>114</v>
      </c>
      <c r="F26" s="202" t="s">
        <v>99</v>
      </c>
      <c r="G26" s="203" t="s">
        <v>42</v>
      </c>
      <c r="H26" s="203" t="s">
        <v>110</v>
      </c>
      <c r="I26" s="211" t="str">
        <f>VLOOKUP(B26,Results!B:N,13,FALSE)</f>
        <v> 1:09.52,6</v>
      </c>
    </row>
    <row r="27" spans="1:9" ht="15" customHeight="1">
      <c r="A27" s="112" t="s">
        <v>401</v>
      </c>
      <c r="B27" s="201">
        <v>31</v>
      </c>
      <c r="C27" s="202" t="s">
        <v>150</v>
      </c>
      <c r="D27" s="203" t="s">
        <v>240</v>
      </c>
      <c r="E27" s="203" t="s">
        <v>164</v>
      </c>
      <c r="F27" s="202" t="s">
        <v>99</v>
      </c>
      <c r="G27" s="203" t="s">
        <v>42</v>
      </c>
      <c r="H27" s="203" t="s">
        <v>241</v>
      </c>
      <c r="I27" s="211" t="str">
        <f>VLOOKUP(B27,Results!B:N,13,FALSE)</f>
        <v> 1:09.59,5</v>
      </c>
    </row>
    <row r="28" spans="1:9" ht="15" customHeight="1">
      <c r="A28" s="112" t="s">
        <v>402</v>
      </c>
      <c r="B28" s="201">
        <v>50</v>
      </c>
      <c r="C28" s="202" t="s">
        <v>97</v>
      </c>
      <c r="D28" s="203" t="s">
        <v>283</v>
      </c>
      <c r="E28" s="203" t="s">
        <v>284</v>
      </c>
      <c r="F28" s="202" t="s">
        <v>154</v>
      </c>
      <c r="G28" s="203" t="s">
        <v>285</v>
      </c>
      <c r="H28" s="203" t="s">
        <v>233</v>
      </c>
      <c r="I28" s="211" t="str">
        <f>VLOOKUP(B28,Results!B:N,13,FALSE)</f>
        <v> 1:10.23,8</v>
      </c>
    </row>
    <row r="29" spans="1:9" ht="15" customHeight="1">
      <c r="A29" s="112" t="s">
        <v>403</v>
      </c>
      <c r="B29" s="201">
        <v>47</v>
      </c>
      <c r="C29" s="202" t="s">
        <v>150</v>
      </c>
      <c r="D29" s="203" t="s">
        <v>276</v>
      </c>
      <c r="E29" s="203" t="s">
        <v>277</v>
      </c>
      <c r="F29" s="202" t="s">
        <v>154</v>
      </c>
      <c r="G29" s="203" t="s">
        <v>277</v>
      </c>
      <c r="H29" s="203" t="s">
        <v>233</v>
      </c>
      <c r="I29" s="211" t="str">
        <f>VLOOKUP(B29,Results!B:N,13,FALSE)</f>
        <v> 1:10.45,3</v>
      </c>
    </row>
    <row r="30" spans="1:9" ht="15" customHeight="1">
      <c r="A30" s="112" t="s">
        <v>404</v>
      </c>
      <c r="B30" s="201">
        <v>41</v>
      </c>
      <c r="C30" s="202" t="s">
        <v>97</v>
      </c>
      <c r="D30" s="203" t="s">
        <v>55</v>
      </c>
      <c r="E30" s="203" t="s">
        <v>56</v>
      </c>
      <c r="F30" s="202" t="s">
        <v>99</v>
      </c>
      <c r="G30" s="203" t="s">
        <v>107</v>
      </c>
      <c r="H30" s="203" t="s">
        <v>57</v>
      </c>
      <c r="I30" s="211" t="str">
        <f>VLOOKUP(B30,Results!B:N,13,FALSE)</f>
        <v> 1:10.58,6</v>
      </c>
    </row>
    <row r="31" spans="1:9" ht="15" customHeight="1">
      <c r="A31" s="112" t="s">
        <v>405</v>
      </c>
      <c r="B31" s="201">
        <v>51</v>
      </c>
      <c r="C31" s="202" t="s">
        <v>126</v>
      </c>
      <c r="D31" s="203" t="s">
        <v>53</v>
      </c>
      <c r="E31" s="203" t="s">
        <v>162</v>
      </c>
      <c r="F31" s="202" t="s">
        <v>99</v>
      </c>
      <c r="G31" s="203" t="s">
        <v>287</v>
      </c>
      <c r="H31" s="203" t="s">
        <v>288</v>
      </c>
      <c r="I31" s="211" t="str">
        <f>VLOOKUP(B31,Results!B:N,13,FALSE)</f>
        <v> 1:11.06,7</v>
      </c>
    </row>
    <row r="32" spans="1:9" ht="15" customHeight="1">
      <c r="A32" s="112" t="s">
        <v>406</v>
      </c>
      <c r="B32" s="201">
        <v>38</v>
      </c>
      <c r="C32" s="202" t="s">
        <v>124</v>
      </c>
      <c r="D32" s="203" t="s">
        <v>11</v>
      </c>
      <c r="E32" s="203" t="s">
        <v>257</v>
      </c>
      <c r="F32" s="202" t="s">
        <v>106</v>
      </c>
      <c r="G32" s="203" t="s">
        <v>258</v>
      </c>
      <c r="H32" s="203" t="s">
        <v>125</v>
      </c>
      <c r="I32" s="211" t="str">
        <f>VLOOKUP(B32,Results!B:N,13,FALSE)</f>
        <v> 1:11.11,3</v>
      </c>
    </row>
    <row r="33" spans="1:9" ht="15" customHeight="1">
      <c r="A33" s="112" t="s">
        <v>407</v>
      </c>
      <c r="B33" s="201">
        <v>36</v>
      </c>
      <c r="C33" s="202" t="s">
        <v>128</v>
      </c>
      <c r="D33" s="203" t="s">
        <v>252</v>
      </c>
      <c r="E33" s="203" t="s">
        <v>253</v>
      </c>
      <c r="F33" s="202" t="s">
        <v>99</v>
      </c>
      <c r="G33" s="203" t="s">
        <v>108</v>
      </c>
      <c r="H33" s="203" t="s">
        <v>159</v>
      </c>
      <c r="I33" s="211" t="str">
        <f>VLOOKUP(B33,Results!B:N,13,FALSE)</f>
        <v> 1:12.39,1</v>
      </c>
    </row>
    <row r="34" spans="1:9" ht="15" customHeight="1">
      <c r="A34" s="112" t="s">
        <v>408</v>
      </c>
      <c r="B34" s="201">
        <v>21</v>
      </c>
      <c r="C34" s="202" t="s">
        <v>200</v>
      </c>
      <c r="D34" s="203" t="s">
        <v>220</v>
      </c>
      <c r="E34" s="203" t="s">
        <v>221</v>
      </c>
      <c r="F34" s="202" t="s">
        <v>204</v>
      </c>
      <c r="G34" s="203" t="s">
        <v>205</v>
      </c>
      <c r="H34" s="203" t="s">
        <v>133</v>
      </c>
      <c r="I34" s="211" t="str">
        <f>VLOOKUP(B34,Results!B:N,13,FALSE)</f>
        <v> 1:12.49,3</v>
      </c>
    </row>
    <row r="35" spans="1:9" ht="15" customHeight="1">
      <c r="A35" s="112" t="s">
        <v>409</v>
      </c>
      <c r="B35" s="201">
        <v>24</v>
      </c>
      <c r="C35" s="202" t="s">
        <v>127</v>
      </c>
      <c r="D35" s="203" t="s">
        <v>226</v>
      </c>
      <c r="E35" s="203" t="s">
        <v>227</v>
      </c>
      <c r="F35" s="202" t="s">
        <v>99</v>
      </c>
      <c r="G35" s="203" t="s">
        <v>197</v>
      </c>
      <c r="H35" s="203" t="s">
        <v>228</v>
      </c>
      <c r="I35" s="211" t="str">
        <f>VLOOKUP(B35,Results!B:N,13,FALSE)</f>
        <v> 1:12.50,1</v>
      </c>
    </row>
    <row r="36" spans="1:9" ht="15" customHeight="1">
      <c r="A36" s="112" t="s">
        <v>410</v>
      </c>
      <c r="B36" s="201">
        <v>55</v>
      </c>
      <c r="C36" s="202" t="s">
        <v>126</v>
      </c>
      <c r="D36" s="203" t="s">
        <v>52</v>
      </c>
      <c r="E36" s="203" t="s">
        <v>147</v>
      </c>
      <c r="F36" s="202" t="s">
        <v>106</v>
      </c>
      <c r="G36" s="203" t="s">
        <v>218</v>
      </c>
      <c r="H36" s="203" t="s">
        <v>111</v>
      </c>
      <c r="I36" s="211" t="str">
        <f>VLOOKUP(B36,Results!B:N,13,FALSE)</f>
        <v> 1:13.26,2</v>
      </c>
    </row>
    <row r="37" spans="1:9" ht="15" customHeight="1">
      <c r="A37" s="112" t="s">
        <v>411</v>
      </c>
      <c r="B37" s="201">
        <v>39</v>
      </c>
      <c r="C37" s="202" t="s">
        <v>124</v>
      </c>
      <c r="D37" s="203" t="s">
        <v>260</v>
      </c>
      <c r="E37" s="203" t="s">
        <v>261</v>
      </c>
      <c r="F37" s="202" t="s">
        <v>262</v>
      </c>
      <c r="G37" s="203" t="s">
        <v>197</v>
      </c>
      <c r="H37" s="203" t="s">
        <v>125</v>
      </c>
      <c r="I37" s="211" t="str">
        <f>VLOOKUP(B37,Results!B:N,13,FALSE)</f>
        <v> 1:13.35,6</v>
      </c>
    </row>
    <row r="38" spans="1:9" ht="15" customHeight="1">
      <c r="A38" s="112" t="s">
        <v>412</v>
      </c>
      <c r="B38" s="201">
        <v>63</v>
      </c>
      <c r="C38" s="202" t="s">
        <v>150</v>
      </c>
      <c r="D38" s="203" t="s">
        <v>314</v>
      </c>
      <c r="E38" s="203" t="s">
        <v>151</v>
      </c>
      <c r="F38" s="202" t="s">
        <v>99</v>
      </c>
      <c r="G38" s="203" t="s">
        <v>112</v>
      </c>
      <c r="H38" s="203" t="s">
        <v>315</v>
      </c>
      <c r="I38" s="211" t="str">
        <f>VLOOKUP(B38,Results!B:N,13,FALSE)</f>
        <v> 1:13.44,1</v>
      </c>
    </row>
    <row r="39" spans="1:9" ht="15" customHeight="1">
      <c r="A39" s="112" t="s">
        <v>413</v>
      </c>
      <c r="B39" s="201">
        <v>59</v>
      </c>
      <c r="C39" s="202" t="s">
        <v>124</v>
      </c>
      <c r="D39" s="203" t="s">
        <v>305</v>
      </c>
      <c r="E39" s="203" t="s">
        <v>463</v>
      </c>
      <c r="F39" s="202" t="s">
        <v>106</v>
      </c>
      <c r="G39" s="203" t="s">
        <v>255</v>
      </c>
      <c r="H39" s="203" t="s">
        <v>125</v>
      </c>
      <c r="I39" s="211" t="str">
        <f>VLOOKUP(B39,Results!B:N,13,FALSE)</f>
        <v> 1:13.52,7</v>
      </c>
    </row>
    <row r="40" spans="1:9" ht="15" customHeight="1">
      <c r="A40" s="112" t="s">
        <v>414</v>
      </c>
      <c r="B40" s="201">
        <v>66</v>
      </c>
      <c r="C40" s="202" t="s">
        <v>95</v>
      </c>
      <c r="D40" s="203" t="s">
        <v>24</v>
      </c>
      <c r="E40" s="203" t="s">
        <v>323</v>
      </c>
      <c r="F40" s="202" t="s">
        <v>99</v>
      </c>
      <c r="G40" s="203" t="s">
        <v>112</v>
      </c>
      <c r="H40" s="203" t="s">
        <v>324</v>
      </c>
      <c r="I40" s="211" t="str">
        <f>VLOOKUP(B40,Results!B:N,13,FALSE)</f>
        <v> 1:14.05,6</v>
      </c>
    </row>
    <row r="41" spans="1:9" ht="15" customHeight="1">
      <c r="A41" s="112" t="s">
        <v>415</v>
      </c>
      <c r="B41" s="201">
        <v>49</v>
      </c>
      <c r="C41" s="202" t="s">
        <v>95</v>
      </c>
      <c r="D41" s="203" t="s">
        <v>25</v>
      </c>
      <c r="E41" s="203" t="s">
        <v>26</v>
      </c>
      <c r="F41" s="202" t="s">
        <v>99</v>
      </c>
      <c r="G41" s="203" t="s">
        <v>21</v>
      </c>
      <c r="H41" s="203" t="s">
        <v>146</v>
      </c>
      <c r="I41" s="211" t="str">
        <f>VLOOKUP(B41,Results!B:N,13,FALSE)</f>
        <v> 1:14.20,3</v>
      </c>
    </row>
    <row r="42" spans="1:9" ht="15" customHeight="1">
      <c r="A42" s="112" t="s">
        <v>416</v>
      </c>
      <c r="B42" s="201">
        <v>16</v>
      </c>
      <c r="C42" s="202" t="s">
        <v>128</v>
      </c>
      <c r="D42" s="203" t="s">
        <v>47</v>
      </c>
      <c r="E42" s="203" t="s">
        <v>48</v>
      </c>
      <c r="F42" s="202" t="s">
        <v>99</v>
      </c>
      <c r="G42" s="203" t="s">
        <v>105</v>
      </c>
      <c r="H42" s="203" t="s">
        <v>49</v>
      </c>
      <c r="I42" s="211" t="str">
        <f>VLOOKUP(B42,Results!B:N,13,FALSE)</f>
        <v> 1:14.29,8</v>
      </c>
    </row>
    <row r="43" spans="1:9" ht="15" customHeight="1">
      <c r="A43" s="112" t="s">
        <v>417</v>
      </c>
      <c r="B43" s="201">
        <v>56</v>
      </c>
      <c r="C43" s="202" t="s">
        <v>128</v>
      </c>
      <c r="D43" s="203" t="s">
        <v>297</v>
      </c>
      <c r="E43" s="203" t="s">
        <v>298</v>
      </c>
      <c r="F43" s="202" t="s">
        <v>154</v>
      </c>
      <c r="G43" s="203" t="s">
        <v>297</v>
      </c>
      <c r="H43" s="203" t="s">
        <v>111</v>
      </c>
      <c r="I43" s="211" t="str">
        <f>VLOOKUP(B43,Results!B:N,13,FALSE)</f>
        <v> 1:14.37,8</v>
      </c>
    </row>
    <row r="44" spans="1:9" ht="15" customHeight="1">
      <c r="A44" s="112" t="s">
        <v>418</v>
      </c>
      <c r="B44" s="201">
        <v>35</v>
      </c>
      <c r="C44" s="202" t="s">
        <v>128</v>
      </c>
      <c r="D44" s="203" t="s">
        <v>13</v>
      </c>
      <c r="E44" s="203" t="s">
        <v>250</v>
      </c>
      <c r="F44" s="202" t="s">
        <v>106</v>
      </c>
      <c r="G44" s="203" t="s">
        <v>14</v>
      </c>
      <c r="H44" s="203" t="s">
        <v>111</v>
      </c>
      <c r="I44" s="211" t="str">
        <f>VLOOKUP(B44,Results!B:N,13,FALSE)</f>
        <v> 1:15.07,8</v>
      </c>
    </row>
    <row r="45" spans="1:9" ht="15" customHeight="1">
      <c r="A45" s="112" t="s">
        <v>419</v>
      </c>
      <c r="B45" s="201">
        <v>60</v>
      </c>
      <c r="C45" s="202" t="s">
        <v>129</v>
      </c>
      <c r="D45" s="203" t="s">
        <v>32</v>
      </c>
      <c r="E45" s="203" t="s">
        <v>307</v>
      </c>
      <c r="F45" s="202" t="s">
        <v>99</v>
      </c>
      <c r="G45" s="203" t="s">
        <v>287</v>
      </c>
      <c r="H45" s="203" t="s">
        <v>113</v>
      </c>
      <c r="I45" s="211" t="str">
        <f>VLOOKUP(B45,Results!B:N,13,FALSE)</f>
        <v> 1:15.08,9</v>
      </c>
    </row>
    <row r="46" spans="1:9" ht="15" customHeight="1">
      <c r="A46" s="112" t="s">
        <v>420</v>
      </c>
      <c r="B46" s="201">
        <v>67</v>
      </c>
      <c r="C46" s="202" t="s">
        <v>96</v>
      </c>
      <c r="D46" s="203" t="s">
        <v>120</v>
      </c>
      <c r="E46" s="203" t="s">
        <v>27</v>
      </c>
      <c r="F46" s="202" t="s">
        <v>99</v>
      </c>
      <c r="G46" s="203" t="s">
        <v>137</v>
      </c>
      <c r="H46" s="203" t="s">
        <v>116</v>
      </c>
      <c r="I46" s="211" t="str">
        <f>VLOOKUP(B46,Results!B:N,13,FALSE)</f>
        <v> 1:15.13,0</v>
      </c>
    </row>
    <row r="47" spans="1:9" ht="15" customHeight="1">
      <c r="A47" s="112" t="s">
        <v>421</v>
      </c>
      <c r="B47" s="201">
        <v>68</v>
      </c>
      <c r="C47" s="202" t="s">
        <v>95</v>
      </c>
      <c r="D47" s="203" t="s">
        <v>327</v>
      </c>
      <c r="E47" s="203" t="s">
        <v>328</v>
      </c>
      <c r="F47" s="202" t="s">
        <v>99</v>
      </c>
      <c r="G47" s="203" t="s">
        <v>237</v>
      </c>
      <c r="H47" s="203" t="s">
        <v>146</v>
      </c>
      <c r="I47" s="211" t="str">
        <f>VLOOKUP(B47,Results!B:N,13,FALSE)</f>
        <v> 1:15.47,8</v>
      </c>
    </row>
    <row r="48" spans="1:9" ht="15" customHeight="1">
      <c r="A48" s="112" t="s">
        <v>422</v>
      </c>
      <c r="B48" s="201">
        <v>72</v>
      </c>
      <c r="C48" s="202" t="s">
        <v>97</v>
      </c>
      <c r="D48" s="203" t="s">
        <v>335</v>
      </c>
      <c r="E48" s="203" t="s">
        <v>336</v>
      </c>
      <c r="F48" s="202" t="s">
        <v>99</v>
      </c>
      <c r="G48" s="203" t="s">
        <v>287</v>
      </c>
      <c r="H48" s="203" t="s">
        <v>337</v>
      </c>
      <c r="I48" s="211" t="str">
        <f>VLOOKUP(B48,Results!B:N,13,FALSE)</f>
        <v> 1:16.06,4</v>
      </c>
    </row>
    <row r="49" spans="1:9" ht="15" customHeight="1">
      <c r="A49" s="112" t="s">
        <v>423</v>
      </c>
      <c r="B49" s="201">
        <v>85</v>
      </c>
      <c r="C49" s="202" t="s">
        <v>128</v>
      </c>
      <c r="D49" s="203" t="s">
        <v>461</v>
      </c>
      <c r="E49" s="203" t="s">
        <v>462</v>
      </c>
      <c r="F49" s="202" t="s">
        <v>376</v>
      </c>
      <c r="G49" s="203" t="s">
        <v>377</v>
      </c>
      <c r="H49" s="203" t="s">
        <v>288</v>
      </c>
      <c r="I49" s="211" t="str">
        <f>VLOOKUP(B49,Results!B:N,13,FALSE)</f>
        <v> 1:16.35,5</v>
      </c>
    </row>
    <row r="50" spans="1:9" ht="15" customHeight="1">
      <c r="A50" s="112" t="s">
        <v>424</v>
      </c>
      <c r="B50" s="201">
        <v>40</v>
      </c>
      <c r="C50" s="202" t="s">
        <v>128</v>
      </c>
      <c r="D50" s="203" t="s">
        <v>264</v>
      </c>
      <c r="E50" s="203" t="s">
        <v>265</v>
      </c>
      <c r="F50" s="202" t="s">
        <v>154</v>
      </c>
      <c r="G50" s="203" t="s">
        <v>266</v>
      </c>
      <c r="H50" s="203" t="s">
        <v>288</v>
      </c>
      <c r="I50" s="211" t="str">
        <f>VLOOKUP(B50,Results!B:N,13,FALSE)</f>
        <v> 1:16.53,8</v>
      </c>
    </row>
    <row r="51" spans="1:9" ht="15" customHeight="1">
      <c r="A51" s="112" t="s">
        <v>425</v>
      </c>
      <c r="B51" s="201">
        <v>44</v>
      </c>
      <c r="C51" s="202" t="s">
        <v>96</v>
      </c>
      <c r="D51" s="203" t="s">
        <v>40</v>
      </c>
      <c r="E51" s="203" t="s">
        <v>29</v>
      </c>
      <c r="F51" s="202" t="s">
        <v>109</v>
      </c>
      <c r="G51" s="203" t="s">
        <v>40</v>
      </c>
      <c r="H51" s="203" t="s">
        <v>41</v>
      </c>
      <c r="I51" s="211" t="str">
        <f>VLOOKUP(B51,Results!B:N,13,FALSE)</f>
        <v> 1:16.54,6</v>
      </c>
    </row>
    <row r="52" spans="1:9" ht="15" customHeight="1">
      <c r="A52" s="112" t="s">
        <v>426</v>
      </c>
      <c r="B52" s="201">
        <v>62</v>
      </c>
      <c r="C52" s="202" t="s">
        <v>97</v>
      </c>
      <c r="D52" s="203" t="s">
        <v>310</v>
      </c>
      <c r="E52" s="203" t="s">
        <v>311</v>
      </c>
      <c r="F52" s="202" t="s">
        <v>99</v>
      </c>
      <c r="G52" s="203" t="s">
        <v>312</v>
      </c>
      <c r="H52" s="203" t="s">
        <v>163</v>
      </c>
      <c r="I52" s="211" t="str">
        <f>VLOOKUP(B52,Results!B:N,13,FALSE)</f>
        <v> 1:17.38,9</v>
      </c>
    </row>
    <row r="53" spans="1:9" ht="15" customHeight="1">
      <c r="A53" s="112" t="s">
        <v>427</v>
      </c>
      <c r="B53" s="201">
        <v>86</v>
      </c>
      <c r="C53" s="202" t="s">
        <v>127</v>
      </c>
      <c r="D53" s="203" t="s">
        <v>464</v>
      </c>
      <c r="E53" s="203" t="s">
        <v>465</v>
      </c>
      <c r="F53" s="202" t="s">
        <v>106</v>
      </c>
      <c r="G53" s="203" t="s">
        <v>115</v>
      </c>
      <c r="H53" s="203" t="s">
        <v>228</v>
      </c>
      <c r="I53" s="211" t="str">
        <f>VLOOKUP(B53,Results!B:N,13,FALSE)</f>
        <v> 1:17.41,8</v>
      </c>
    </row>
    <row r="54" spans="1:9" ht="15" customHeight="1">
      <c r="A54" s="112" t="s">
        <v>428</v>
      </c>
      <c r="B54" s="201">
        <v>73</v>
      </c>
      <c r="C54" s="202" t="s">
        <v>96</v>
      </c>
      <c r="D54" s="203" t="s">
        <v>339</v>
      </c>
      <c r="E54" s="203" t="s">
        <v>340</v>
      </c>
      <c r="F54" s="202" t="s">
        <v>99</v>
      </c>
      <c r="G54" s="203" t="s">
        <v>107</v>
      </c>
      <c r="H54" s="203" t="s">
        <v>20</v>
      </c>
      <c r="I54" s="211" t="str">
        <f>VLOOKUP(B54,Results!B:N,13,FALSE)</f>
        <v> 1:17.54,3</v>
      </c>
    </row>
    <row r="55" spans="1:9" ht="15" customHeight="1">
      <c r="A55" s="112" t="s">
        <v>429</v>
      </c>
      <c r="B55" s="201">
        <v>69</v>
      </c>
      <c r="C55" s="202" t="s">
        <v>127</v>
      </c>
      <c r="D55" s="203" t="s">
        <v>28</v>
      </c>
      <c r="E55" s="203" t="s">
        <v>330</v>
      </c>
      <c r="F55" s="202" t="s">
        <v>106</v>
      </c>
      <c r="G55" s="203" t="s">
        <v>28</v>
      </c>
      <c r="H55" s="203" t="s">
        <v>146</v>
      </c>
      <c r="I55" s="211" t="str">
        <f>VLOOKUP(B55,Results!B:N,13,FALSE)</f>
        <v> 1:18.04,6</v>
      </c>
    </row>
    <row r="56" spans="1:9" ht="15" customHeight="1">
      <c r="A56" s="112" t="s">
        <v>430</v>
      </c>
      <c r="B56" s="201">
        <v>78</v>
      </c>
      <c r="C56" s="202" t="s">
        <v>97</v>
      </c>
      <c r="D56" s="203" t="s">
        <v>30</v>
      </c>
      <c r="E56" s="203" t="s">
        <v>31</v>
      </c>
      <c r="F56" s="202" t="s">
        <v>154</v>
      </c>
      <c r="G56" s="203" t="s">
        <v>356</v>
      </c>
      <c r="H56" s="203" t="s">
        <v>36</v>
      </c>
      <c r="I56" s="211" t="str">
        <f>VLOOKUP(B56,Results!B:N,13,FALSE)</f>
        <v> 1:18.42,7</v>
      </c>
    </row>
    <row r="57" spans="1:9" ht="15" customHeight="1">
      <c r="A57" s="112" t="s">
        <v>431</v>
      </c>
      <c r="B57" s="201">
        <v>61</v>
      </c>
      <c r="C57" s="202" t="s">
        <v>129</v>
      </c>
      <c r="D57" s="203" t="s">
        <v>117</v>
      </c>
      <c r="E57" s="203" t="s">
        <v>118</v>
      </c>
      <c r="F57" s="202" t="s">
        <v>99</v>
      </c>
      <c r="G57" s="203" t="s">
        <v>119</v>
      </c>
      <c r="H57" s="203" t="s">
        <v>113</v>
      </c>
      <c r="I57" s="211" t="str">
        <f>VLOOKUP(B57,Results!B:N,13,FALSE)</f>
        <v> 1:19.11,1</v>
      </c>
    </row>
    <row r="58" spans="1:9" ht="15" customHeight="1">
      <c r="A58" s="112" t="s">
        <v>432</v>
      </c>
      <c r="B58" s="201">
        <v>65</v>
      </c>
      <c r="C58" s="202" t="s">
        <v>97</v>
      </c>
      <c r="D58" s="203" t="s">
        <v>130</v>
      </c>
      <c r="E58" s="203" t="s">
        <v>131</v>
      </c>
      <c r="F58" s="202" t="s">
        <v>99</v>
      </c>
      <c r="G58" s="203" t="s">
        <v>107</v>
      </c>
      <c r="H58" s="203" t="s">
        <v>121</v>
      </c>
      <c r="I58" s="211" t="str">
        <f>VLOOKUP(B58,Results!B:N,13,FALSE)</f>
        <v> 1:20.03,5</v>
      </c>
    </row>
    <row r="59" spans="1:9" ht="15" customHeight="1">
      <c r="A59" s="112" t="s">
        <v>433</v>
      </c>
      <c r="B59" s="201">
        <v>58</v>
      </c>
      <c r="C59" s="202" t="s">
        <v>128</v>
      </c>
      <c r="D59" s="203" t="s">
        <v>303</v>
      </c>
      <c r="E59" s="203" t="s">
        <v>4</v>
      </c>
      <c r="F59" s="202" t="s">
        <v>106</v>
      </c>
      <c r="G59" s="203" t="s">
        <v>155</v>
      </c>
      <c r="H59" s="203" t="s">
        <v>288</v>
      </c>
      <c r="I59" s="211" t="str">
        <f>VLOOKUP(B59,Results!B:N,13,FALSE)</f>
        <v> 1:20.22,4</v>
      </c>
    </row>
    <row r="60" spans="1:9" ht="15" customHeight="1">
      <c r="A60" s="112" t="s">
        <v>434</v>
      </c>
      <c r="B60" s="201">
        <v>57</v>
      </c>
      <c r="C60" s="202" t="s">
        <v>126</v>
      </c>
      <c r="D60" s="203" t="s">
        <v>300</v>
      </c>
      <c r="E60" s="203" t="s">
        <v>301</v>
      </c>
      <c r="F60" s="202" t="s">
        <v>99</v>
      </c>
      <c r="G60" s="203" t="s">
        <v>287</v>
      </c>
      <c r="H60" s="203" t="s">
        <v>111</v>
      </c>
      <c r="I60" s="211" t="str">
        <f>VLOOKUP(B60,Results!B:N,13,FALSE)</f>
        <v> 1:20.26,7</v>
      </c>
    </row>
    <row r="61" spans="1:9" ht="15" customHeight="1">
      <c r="A61" s="112" t="s">
        <v>435</v>
      </c>
      <c r="B61" s="201">
        <v>83</v>
      </c>
      <c r="C61" s="202" t="s">
        <v>97</v>
      </c>
      <c r="D61" s="203" t="s">
        <v>371</v>
      </c>
      <c r="E61" s="203" t="s">
        <v>372</v>
      </c>
      <c r="F61" s="202" t="s">
        <v>99</v>
      </c>
      <c r="G61" s="203" t="s">
        <v>287</v>
      </c>
      <c r="H61" s="203" t="s">
        <v>373</v>
      </c>
      <c r="I61" s="211" t="str">
        <f>VLOOKUP(B61,Results!B:N,13,FALSE)</f>
        <v> 1:20.47,1</v>
      </c>
    </row>
    <row r="62" spans="1:9" ht="15" customHeight="1">
      <c r="A62" s="112" t="s">
        <v>436</v>
      </c>
      <c r="B62" s="201">
        <v>81</v>
      </c>
      <c r="C62" s="202" t="s">
        <v>97</v>
      </c>
      <c r="D62" s="203" t="s">
        <v>366</v>
      </c>
      <c r="E62" s="203" t="s">
        <v>367</v>
      </c>
      <c r="F62" s="202" t="s">
        <v>99</v>
      </c>
      <c r="G62" s="203" t="s">
        <v>107</v>
      </c>
      <c r="H62" s="203" t="s">
        <v>368</v>
      </c>
      <c r="I62" s="211" t="str">
        <f>VLOOKUP(B62,Results!B:N,13,FALSE)</f>
        <v> 1:21.21,0</v>
      </c>
    </row>
    <row r="63" spans="1:9" ht="15" customHeight="1">
      <c r="A63" s="112" t="s">
        <v>437</v>
      </c>
      <c r="B63" s="201">
        <v>80</v>
      </c>
      <c r="C63" s="202" t="s">
        <v>129</v>
      </c>
      <c r="D63" s="203" t="s">
        <v>362</v>
      </c>
      <c r="E63" s="203" t="s">
        <v>363</v>
      </c>
      <c r="F63" s="202" t="s">
        <v>99</v>
      </c>
      <c r="G63" s="203" t="s">
        <v>287</v>
      </c>
      <c r="H63" s="203" t="s">
        <v>364</v>
      </c>
      <c r="I63" s="211" t="str">
        <f>VLOOKUP(B63,Results!B:N,13,FALSE)</f>
        <v> 1:23.03,0</v>
      </c>
    </row>
    <row r="64" spans="1:9" ht="15" customHeight="1">
      <c r="A64" s="112" t="s">
        <v>438</v>
      </c>
      <c r="B64" s="201">
        <v>75</v>
      </c>
      <c r="C64" s="202" t="s">
        <v>129</v>
      </c>
      <c r="D64" s="203" t="s">
        <v>346</v>
      </c>
      <c r="E64" s="203" t="s">
        <v>347</v>
      </c>
      <c r="F64" s="202" t="s">
        <v>99</v>
      </c>
      <c r="G64" s="203" t="s">
        <v>348</v>
      </c>
      <c r="H64" s="203" t="s">
        <v>349</v>
      </c>
      <c r="I64" s="211" t="str">
        <f>VLOOKUP(B64,Results!B:N,13,FALSE)</f>
        <v> 1:25.31,8</v>
      </c>
    </row>
    <row r="65" spans="1:9" ht="15" customHeight="1">
      <c r="A65" s="112" t="s">
        <v>439</v>
      </c>
      <c r="B65" s="201">
        <v>76</v>
      </c>
      <c r="C65" s="202" t="s">
        <v>129</v>
      </c>
      <c r="D65" s="203" t="s">
        <v>351</v>
      </c>
      <c r="E65" s="203" t="s">
        <v>352</v>
      </c>
      <c r="F65" s="202" t="s">
        <v>99</v>
      </c>
      <c r="G65" s="203" t="s">
        <v>123</v>
      </c>
      <c r="H65" s="203" t="s">
        <v>353</v>
      </c>
      <c r="I65" s="211" t="str">
        <f>VLOOKUP(B65,Results!B:N,13,FALSE)</f>
        <v> 1:34.16,1</v>
      </c>
    </row>
    <row r="66" spans="1:9" ht="15" customHeight="1">
      <c r="A66" s="112" t="s">
        <v>440</v>
      </c>
      <c r="B66" s="201">
        <v>84</v>
      </c>
      <c r="C66" s="202" t="s">
        <v>96</v>
      </c>
      <c r="D66" s="203" t="s">
        <v>374</v>
      </c>
      <c r="E66" s="203" t="s">
        <v>375</v>
      </c>
      <c r="F66" s="202" t="s">
        <v>99</v>
      </c>
      <c r="G66" s="203" t="s">
        <v>137</v>
      </c>
      <c r="H66" s="203" t="s">
        <v>20</v>
      </c>
      <c r="I66" s="211" t="str">
        <f>VLOOKUP(B66,Results!B:N,13,FALSE)</f>
        <v> 1:39.58,2</v>
      </c>
    </row>
    <row r="67" spans="1:9" ht="15" customHeight="1">
      <c r="A67" s="112" t="s">
        <v>441</v>
      </c>
      <c r="B67" s="201">
        <v>82</v>
      </c>
      <c r="C67" s="202" t="s">
        <v>96</v>
      </c>
      <c r="D67" s="203" t="s">
        <v>369</v>
      </c>
      <c r="E67" s="203" t="s">
        <v>370</v>
      </c>
      <c r="F67" s="202" t="s">
        <v>99</v>
      </c>
      <c r="G67" s="203" t="s">
        <v>137</v>
      </c>
      <c r="H67" s="203" t="s">
        <v>122</v>
      </c>
      <c r="I67" s="211" t="str">
        <f>VLOOKUP(B67,Results!B:N,13,FALSE)</f>
        <v> 1:48.41,8</v>
      </c>
    </row>
    <row r="68" spans="1:9" ht="15" customHeight="1">
      <c r="A68" s="112"/>
      <c r="B68" s="201">
        <v>2</v>
      </c>
      <c r="C68" s="202" t="s">
        <v>124</v>
      </c>
      <c r="D68" s="203" t="s">
        <v>138</v>
      </c>
      <c r="E68" s="203" t="s">
        <v>44</v>
      </c>
      <c r="F68" s="202" t="s">
        <v>99</v>
      </c>
      <c r="G68" s="203" t="s">
        <v>105</v>
      </c>
      <c r="H68" s="203" t="s">
        <v>133</v>
      </c>
      <c r="I68" s="246" t="s">
        <v>1652</v>
      </c>
    </row>
    <row r="69" spans="1:9" ht="15" customHeight="1">
      <c r="A69" s="112"/>
      <c r="B69" s="201">
        <v>9</v>
      </c>
      <c r="C69" s="202" t="s">
        <v>126</v>
      </c>
      <c r="D69" s="203" t="s">
        <v>192</v>
      </c>
      <c r="E69" s="203" t="s">
        <v>22</v>
      </c>
      <c r="F69" s="202" t="s">
        <v>99</v>
      </c>
      <c r="G69" s="203" t="s">
        <v>43</v>
      </c>
      <c r="H69" s="203" t="s">
        <v>23</v>
      </c>
      <c r="I69" s="246" t="s">
        <v>1652</v>
      </c>
    </row>
    <row r="70" spans="1:9" ht="15" customHeight="1">
      <c r="A70" s="112"/>
      <c r="B70" s="201">
        <v>18</v>
      </c>
      <c r="C70" s="202" t="s">
        <v>124</v>
      </c>
      <c r="D70" s="203" t="s">
        <v>209</v>
      </c>
      <c r="E70" s="203" t="s">
        <v>210</v>
      </c>
      <c r="F70" s="202" t="s">
        <v>99</v>
      </c>
      <c r="G70" s="203" t="s">
        <v>112</v>
      </c>
      <c r="H70" s="203" t="s">
        <v>110</v>
      </c>
      <c r="I70" s="246" t="s">
        <v>1652</v>
      </c>
    </row>
    <row r="71" spans="1:9" ht="15" customHeight="1">
      <c r="A71" s="112"/>
      <c r="B71" s="201">
        <v>23</v>
      </c>
      <c r="C71" s="202" t="s">
        <v>127</v>
      </c>
      <c r="D71" s="203" t="s">
        <v>139</v>
      </c>
      <c r="E71" s="203" t="s">
        <v>45</v>
      </c>
      <c r="F71" s="202" t="s">
        <v>99</v>
      </c>
      <c r="G71" s="203" t="s">
        <v>46</v>
      </c>
      <c r="H71" s="203" t="s">
        <v>224</v>
      </c>
      <c r="I71" s="246" t="s">
        <v>1652</v>
      </c>
    </row>
    <row r="72" spans="1:9" ht="15" customHeight="1">
      <c r="A72" s="112"/>
      <c r="B72" s="201">
        <v>28</v>
      </c>
      <c r="C72" s="202" t="s">
        <v>95</v>
      </c>
      <c r="D72" s="203" t="s">
        <v>61</v>
      </c>
      <c r="E72" s="203" t="s">
        <v>235</v>
      </c>
      <c r="F72" s="202" t="s">
        <v>99</v>
      </c>
      <c r="G72" s="203" t="s">
        <v>43</v>
      </c>
      <c r="H72" s="203" t="s">
        <v>146</v>
      </c>
      <c r="I72" s="246" t="s">
        <v>1652</v>
      </c>
    </row>
    <row r="73" spans="1:9" ht="15" customHeight="1">
      <c r="A73" s="112"/>
      <c r="B73" s="201">
        <v>29</v>
      </c>
      <c r="C73" s="202" t="s">
        <v>95</v>
      </c>
      <c r="D73" s="203" t="s">
        <v>140</v>
      </c>
      <c r="E73" s="203" t="s">
        <v>141</v>
      </c>
      <c r="F73" s="202" t="s">
        <v>99</v>
      </c>
      <c r="G73" s="203" t="s">
        <v>237</v>
      </c>
      <c r="H73" s="203" t="s">
        <v>146</v>
      </c>
      <c r="I73" s="246" t="s">
        <v>1652</v>
      </c>
    </row>
    <row r="74" spans="1:9" ht="15" customHeight="1">
      <c r="A74" s="112"/>
      <c r="B74" s="201">
        <v>30</v>
      </c>
      <c r="C74" s="202" t="s">
        <v>127</v>
      </c>
      <c r="D74" s="203" t="s">
        <v>160</v>
      </c>
      <c r="E74" s="203" t="s">
        <v>12</v>
      </c>
      <c r="F74" s="202" t="s">
        <v>99</v>
      </c>
      <c r="G74" s="203" t="s">
        <v>137</v>
      </c>
      <c r="H74" s="203" t="s">
        <v>146</v>
      </c>
      <c r="I74" s="246" t="s">
        <v>1652</v>
      </c>
    </row>
    <row r="75" spans="1:9" ht="15" customHeight="1">
      <c r="A75" s="112"/>
      <c r="B75" s="201">
        <v>42</v>
      </c>
      <c r="C75" s="202" t="s">
        <v>129</v>
      </c>
      <c r="D75" s="203" t="s">
        <v>269</v>
      </c>
      <c r="E75" s="203" t="s">
        <v>270</v>
      </c>
      <c r="F75" s="202" t="s">
        <v>99</v>
      </c>
      <c r="G75" s="203" t="s">
        <v>185</v>
      </c>
      <c r="H75" s="203" t="s">
        <v>113</v>
      </c>
      <c r="I75" s="246" t="s">
        <v>1652</v>
      </c>
    </row>
    <row r="76" spans="1:9" ht="15" customHeight="1">
      <c r="A76" s="112"/>
      <c r="B76" s="201">
        <v>43</v>
      </c>
      <c r="C76" s="202" t="s">
        <v>97</v>
      </c>
      <c r="D76" s="203" t="s">
        <v>58</v>
      </c>
      <c r="E76" s="203" t="s">
        <v>59</v>
      </c>
      <c r="F76" s="202" t="s">
        <v>99</v>
      </c>
      <c r="G76" s="203" t="s">
        <v>107</v>
      </c>
      <c r="H76" s="203" t="s">
        <v>60</v>
      </c>
      <c r="I76" s="246" t="s">
        <v>1652</v>
      </c>
    </row>
    <row r="77" spans="1:9" ht="15" customHeight="1">
      <c r="A77" s="112"/>
      <c r="B77" s="201">
        <v>45</v>
      </c>
      <c r="C77" s="202" t="s">
        <v>129</v>
      </c>
      <c r="D77" s="203" t="s">
        <v>18</v>
      </c>
      <c r="E77" s="203" t="s">
        <v>1</v>
      </c>
      <c r="F77" s="202" t="s">
        <v>99</v>
      </c>
      <c r="G77" s="203" t="s">
        <v>237</v>
      </c>
      <c r="H77" s="203" t="s">
        <v>113</v>
      </c>
      <c r="I77" s="246" t="s">
        <v>1652</v>
      </c>
    </row>
    <row r="78" spans="1:9" ht="15" customHeight="1">
      <c r="A78" s="112"/>
      <c r="B78" s="201">
        <v>46</v>
      </c>
      <c r="C78" s="202" t="s">
        <v>96</v>
      </c>
      <c r="D78" s="203" t="s">
        <v>37</v>
      </c>
      <c r="E78" s="203" t="s">
        <v>38</v>
      </c>
      <c r="F78" s="202" t="s">
        <v>99</v>
      </c>
      <c r="G78" s="203" t="s">
        <v>112</v>
      </c>
      <c r="H78" s="203" t="s">
        <v>116</v>
      </c>
      <c r="I78" s="246" t="s">
        <v>1652</v>
      </c>
    </row>
    <row r="79" spans="1:9" ht="15" customHeight="1">
      <c r="A79" s="112"/>
      <c r="B79" s="201">
        <v>48</v>
      </c>
      <c r="C79" s="202" t="s">
        <v>95</v>
      </c>
      <c r="D79" s="203" t="s">
        <v>279</v>
      </c>
      <c r="E79" s="203" t="s">
        <v>280</v>
      </c>
      <c r="F79" s="202" t="s">
        <v>106</v>
      </c>
      <c r="G79" s="203" t="s">
        <v>115</v>
      </c>
      <c r="H79" s="203" t="s">
        <v>36</v>
      </c>
      <c r="I79" s="246" t="s">
        <v>1652</v>
      </c>
    </row>
    <row r="80" spans="1:9" ht="15" customHeight="1">
      <c r="A80" s="112"/>
      <c r="B80" s="201">
        <v>53</v>
      </c>
      <c r="C80" s="202" t="s">
        <v>128</v>
      </c>
      <c r="D80" s="203" t="s">
        <v>291</v>
      </c>
      <c r="E80" s="203" t="s">
        <v>165</v>
      </c>
      <c r="F80" s="202" t="s">
        <v>106</v>
      </c>
      <c r="G80" s="203" t="s">
        <v>14</v>
      </c>
      <c r="H80" s="203" t="s">
        <v>111</v>
      </c>
      <c r="I80" s="246" t="s">
        <v>1652</v>
      </c>
    </row>
    <row r="81" spans="1:9" ht="15" customHeight="1">
      <c r="A81" s="112"/>
      <c r="B81" s="201">
        <v>54</v>
      </c>
      <c r="C81" s="202" t="s">
        <v>128</v>
      </c>
      <c r="D81" s="203" t="s">
        <v>293</v>
      </c>
      <c r="E81" s="203" t="s">
        <v>294</v>
      </c>
      <c r="F81" s="202" t="s">
        <v>196</v>
      </c>
      <c r="G81" s="203" t="s">
        <v>115</v>
      </c>
      <c r="H81" s="203" t="s">
        <v>159</v>
      </c>
      <c r="I81" s="246" t="s">
        <v>1652</v>
      </c>
    </row>
    <row r="82" spans="1:9" ht="15" customHeight="1">
      <c r="A82" s="112"/>
      <c r="B82" s="201">
        <v>64</v>
      </c>
      <c r="C82" s="202" t="s">
        <v>129</v>
      </c>
      <c r="D82" s="203" t="s">
        <v>317</v>
      </c>
      <c r="E82" s="203" t="s">
        <v>318</v>
      </c>
      <c r="F82" s="202" t="s">
        <v>106</v>
      </c>
      <c r="G82" s="203" t="s">
        <v>319</v>
      </c>
      <c r="H82" s="203" t="s">
        <v>320</v>
      </c>
      <c r="I82" s="246" t="s">
        <v>1652</v>
      </c>
    </row>
    <row r="83" spans="1:9" ht="15" customHeight="1">
      <c r="A83" s="112"/>
      <c r="B83" s="201">
        <v>70</v>
      </c>
      <c r="C83" s="202" t="s">
        <v>97</v>
      </c>
      <c r="D83" s="203" t="s">
        <v>34</v>
      </c>
      <c r="E83" s="203" t="s">
        <v>332</v>
      </c>
      <c r="F83" s="202" t="s">
        <v>99</v>
      </c>
      <c r="G83" s="203" t="s">
        <v>137</v>
      </c>
      <c r="H83" s="203" t="s">
        <v>122</v>
      </c>
      <c r="I83" s="246" t="s">
        <v>1652</v>
      </c>
    </row>
    <row r="84" spans="1:9" ht="15" customHeight="1">
      <c r="A84" s="112"/>
      <c r="B84" s="201">
        <v>74</v>
      </c>
      <c r="C84" s="202" t="s">
        <v>96</v>
      </c>
      <c r="D84" s="203" t="s">
        <v>342</v>
      </c>
      <c r="E84" s="203" t="s">
        <v>343</v>
      </c>
      <c r="F84" s="202" t="s">
        <v>154</v>
      </c>
      <c r="G84" s="203" t="s">
        <v>344</v>
      </c>
      <c r="H84" s="203" t="s">
        <v>116</v>
      </c>
      <c r="I84" s="246" t="s">
        <v>1652</v>
      </c>
    </row>
    <row r="85" spans="1:9" ht="15" customHeight="1">
      <c r="A85" s="112"/>
      <c r="B85" s="201">
        <v>77</v>
      </c>
      <c r="C85" s="202" t="s">
        <v>97</v>
      </c>
      <c r="D85" s="203" t="s">
        <v>33</v>
      </c>
      <c r="E85" s="203" t="s">
        <v>35</v>
      </c>
      <c r="F85" s="202" t="s">
        <v>99</v>
      </c>
      <c r="G85" s="203" t="s">
        <v>137</v>
      </c>
      <c r="H85" s="203" t="s">
        <v>122</v>
      </c>
      <c r="I85" s="246" t="s">
        <v>1652</v>
      </c>
    </row>
    <row r="86" spans="1:9" ht="15" customHeight="1">
      <c r="A86" s="112"/>
      <c r="B86" s="201">
        <v>79</v>
      </c>
      <c r="C86" s="202" t="s">
        <v>129</v>
      </c>
      <c r="D86" s="203" t="s">
        <v>358</v>
      </c>
      <c r="E86" s="203" t="s">
        <v>359</v>
      </c>
      <c r="F86" s="202" t="s">
        <v>99</v>
      </c>
      <c r="G86" s="203" t="s">
        <v>287</v>
      </c>
      <c r="H86" s="203" t="s">
        <v>360</v>
      </c>
      <c r="I86" s="246" t="s">
        <v>1652</v>
      </c>
    </row>
    <row r="87" spans="1:9" ht="12">
      <c r="A87" s="204"/>
      <c r="B87" s="205"/>
      <c r="C87" s="204"/>
      <c r="D87" s="204"/>
      <c r="E87" s="204"/>
      <c r="F87" s="204"/>
      <c r="G87" s="204"/>
      <c r="H87" s="204"/>
      <c r="I87" s="205"/>
    </row>
    <row r="88" spans="1:9" ht="12">
      <c r="A88" s="204"/>
      <c r="B88" s="205"/>
      <c r="C88" s="204"/>
      <c r="D88" s="204"/>
      <c r="E88" s="204"/>
      <c r="F88" s="204"/>
      <c r="G88" s="204"/>
      <c r="H88" s="204"/>
      <c r="I88" s="205"/>
    </row>
    <row r="89" spans="1:9" ht="12">
      <c r="A89" s="204"/>
      <c r="B89" s="205"/>
      <c r="C89" s="204"/>
      <c r="D89" s="204"/>
      <c r="E89" s="204"/>
      <c r="F89" s="204"/>
      <c r="G89" s="204"/>
      <c r="H89" s="204"/>
      <c r="I89" s="205"/>
    </row>
    <row r="90" spans="1:9" ht="12">
      <c r="A90" s="204"/>
      <c r="B90" s="205"/>
      <c r="C90" s="204"/>
      <c r="D90" s="204"/>
      <c r="E90" s="204"/>
      <c r="F90" s="204"/>
      <c r="G90" s="204"/>
      <c r="H90" s="204"/>
      <c r="I90" s="205"/>
    </row>
    <row r="91" spans="1:9" ht="12">
      <c r="A91" s="204"/>
      <c r="B91" s="205"/>
      <c r="C91" s="204"/>
      <c r="D91" s="204"/>
      <c r="E91" s="204"/>
      <c r="F91" s="204"/>
      <c r="G91" s="204"/>
      <c r="H91" s="204"/>
      <c r="I91" s="205"/>
    </row>
    <row r="92" spans="1:9" ht="12">
      <c r="A92" s="204"/>
      <c r="B92" s="205"/>
      <c r="C92" s="204"/>
      <c r="D92" s="204"/>
      <c r="E92" s="204"/>
      <c r="F92" s="204"/>
      <c r="G92" s="204"/>
      <c r="H92" s="204"/>
      <c r="I92" s="205"/>
    </row>
    <row r="93" spans="1:9" ht="12">
      <c r="A93" s="204"/>
      <c r="B93" s="205"/>
      <c r="C93" s="204"/>
      <c r="D93" s="204"/>
      <c r="E93" s="204"/>
      <c r="F93" s="204"/>
      <c r="G93" s="204"/>
      <c r="H93" s="204"/>
      <c r="I93" s="205"/>
    </row>
    <row r="94" spans="1:9" ht="12">
      <c r="A94" s="204"/>
      <c r="B94" s="205"/>
      <c r="C94" s="204"/>
      <c r="D94" s="204"/>
      <c r="E94" s="204"/>
      <c r="F94" s="204"/>
      <c r="G94" s="204"/>
      <c r="H94" s="204"/>
      <c r="I94" s="205"/>
    </row>
    <row r="95" spans="1:9" ht="12">
      <c r="A95" s="204"/>
      <c r="B95" s="205"/>
      <c r="C95" s="204"/>
      <c r="D95" s="204"/>
      <c r="E95" s="204"/>
      <c r="F95" s="204"/>
      <c r="G95" s="204"/>
      <c r="H95" s="204"/>
      <c r="I95" s="205"/>
    </row>
    <row r="96" spans="1:9" ht="12">
      <c r="A96" s="204"/>
      <c r="B96" s="205"/>
      <c r="C96" s="204"/>
      <c r="D96" s="204"/>
      <c r="E96" s="204"/>
      <c r="F96" s="204"/>
      <c r="G96" s="204"/>
      <c r="H96" s="204"/>
      <c r="I96" s="205"/>
    </row>
    <row r="97" spans="1:9" ht="12">
      <c r="A97" s="204"/>
      <c r="B97" s="205"/>
      <c r="C97" s="204"/>
      <c r="D97" s="204"/>
      <c r="E97" s="204"/>
      <c r="F97" s="204"/>
      <c r="G97" s="204"/>
      <c r="H97" s="204"/>
      <c r="I97" s="205"/>
    </row>
    <row r="98" spans="1:9" ht="12">
      <c r="A98" s="204"/>
      <c r="B98" s="205"/>
      <c r="C98" s="204"/>
      <c r="D98" s="204"/>
      <c r="E98" s="204"/>
      <c r="F98" s="204"/>
      <c r="G98" s="204"/>
      <c r="H98" s="204"/>
      <c r="I98" s="205"/>
    </row>
    <row r="99" spans="1:9" ht="12">
      <c r="A99" s="204"/>
      <c r="B99" s="205"/>
      <c r="C99" s="204"/>
      <c r="D99" s="204"/>
      <c r="E99" s="204"/>
      <c r="F99" s="204"/>
      <c r="G99" s="204"/>
      <c r="H99" s="204"/>
      <c r="I99" s="205"/>
    </row>
    <row r="100" spans="1:9" ht="12">
      <c r="A100" s="204"/>
      <c r="B100" s="205"/>
      <c r="C100" s="204"/>
      <c r="D100" s="204"/>
      <c r="E100" s="204"/>
      <c r="F100" s="204"/>
      <c r="G100" s="204"/>
      <c r="H100" s="204"/>
      <c r="I100" s="205"/>
    </row>
    <row r="101" spans="1:9" ht="12">
      <c r="A101" s="204"/>
      <c r="B101" s="205"/>
      <c r="C101" s="204"/>
      <c r="D101" s="204"/>
      <c r="E101" s="204"/>
      <c r="F101" s="204"/>
      <c r="G101" s="204"/>
      <c r="H101" s="204"/>
      <c r="I101" s="205"/>
    </row>
    <row r="102" spans="1:9" ht="12">
      <c r="A102" s="204"/>
      <c r="B102" s="205"/>
      <c r="C102" s="204"/>
      <c r="D102" s="204"/>
      <c r="E102" s="204"/>
      <c r="F102" s="204"/>
      <c r="G102" s="204"/>
      <c r="H102" s="204"/>
      <c r="I102" s="205"/>
    </row>
    <row r="103" spans="1:9" ht="12">
      <c r="A103" s="204"/>
      <c r="B103" s="205"/>
      <c r="C103" s="204"/>
      <c r="D103" s="204"/>
      <c r="E103" s="204"/>
      <c r="F103" s="204"/>
      <c r="G103" s="204"/>
      <c r="H103" s="204"/>
      <c r="I103" s="205"/>
    </row>
    <row r="104" spans="1:9" ht="12">
      <c r="A104" s="204"/>
      <c r="B104" s="205"/>
      <c r="C104" s="204"/>
      <c r="D104" s="204"/>
      <c r="E104" s="204"/>
      <c r="F104" s="204"/>
      <c r="G104" s="204"/>
      <c r="H104" s="204"/>
      <c r="I104" s="205"/>
    </row>
    <row r="105" spans="1:9" ht="12">
      <c r="A105" s="204"/>
      <c r="B105" s="205"/>
      <c r="C105" s="204"/>
      <c r="D105" s="204"/>
      <c r="E105" s="204"/>
      <c r="F105" s="204"/>
      <c r="G105" s="204"/>
      <c r="H105" s="204"/>
      <c r="I105" s="205"/>
    </row>
    <row r="106" spans="1:9" ht="12">
      <c r="A106" s="204"/>
      <c r="B106" s="205"/>
      <c r="C106" s="204"/>
      <c r="D106" s="204"/>
      <c r="E106" s="204"/>
      <c r="F106" s="204"/>
      <c r="G106" s="204"/>
      <c r="H106" s="204"/>
      <c r="I106" s="205"/>
    </row>
    <row r="107" spans="1:9" ht="12">
      <c r="A107" s="204"/>
      <c r="B107" s="205"/>
      <c r="C107" s="204"/>
      <c r="D107" s="204"/>
      <c r="E107" s="204"/>
      <c r="F107" s="204"/>
      <c r="G107" s="204"/>
      <c r="H107" s="204"/>
      <c r="I107" s="205"/>
    </row>
    <row r="108" spans="1:9" ht="12">
      <c r="A108" s="204"/>
      <c r="B108" s="205"/>
      <c r="C108" s="204"/>
      <c r="D108" s="204"/>
      <c r="E108" s="204"/>
      <c r="F108" s="204"/>
      <c r="G108" s="204"/>
      <c r="H108" s="204"/>
      <c r="I108" s="205"/>
    </row>
    <row r="109" spans="1:9" ht="12">
      <c r="A109" s="204"/>
      <c r="B109" s="205"/>
      <c r="C109" s="204"/>
      <c r="D109" s="204"/>
      <c r="E109" s="204"/>
      <c r="F109" s="204"/>
      <c r="G109" s="204"/>
      <c r="H109" s="204"/>
      <c r="I109" s="205"/>
    </row>
    <row r="110" spans="1:9" ht="12">
      <c r="A110" s="204"/>
      <c r="B110" s="205"/>
      <c r="C110" s="204"/>
      <c r="D110" s="204"/>
      <c r="E110" s="204"/>
      <c r="F110" s="204"/>
      <c r="G110" s="204"/>
      <c r="H110" s="204"/>
      <c r="I110" s="205"/>
    </row>
    <row r="111" spans="1:9" ht="12">
      <c r="A111" s="204"/>
      <c r="B111" s="205"/>
      <c r="C111" s="204"/>
      <c r="D111" s="204"/>
      <c r="E111" s="204"/>
      <c r="F111" s="204"/>
      <c r="G111" s="204"/>
      <c r="H111" s="204"/>
      <c r="I111" s="205"/>
    </row>
    <row r="112" spans="1:9" ht="12">
      <c r="A112" s="204"/>
      <c r="B112" s="205"/>
      <c r="C112" s="204"/>
      <c r="D112" s="204"/>
      <c r="E112" s="204"/>
      <c r="F112" s="204"/>
      <c r="G112" s="204"/>
      <c r="H112" s="204"/>
      <c r="I112" s="205"/>
    </row>
    <row r="113" spans="1:9" ht="12">
      <c r="A113" s="204"/>
      <c r="B113" s="205"/>
      <c r="C113" s="204"/>
      <c r="D113" s="204"/>
      <c r="E113" s="204"/>
      <c r="F113" s="204"/>
      <c r="G113" s="204"/>
      <c r="H113" s="204"/>
      <c r="I113" s="205"/>
    </row>
    <row r="114" spans="1:9" ht="12">
      <c r="A114" s="204"/>
      <c r="B114" s="205"/>
      <c r="C114" s="204"/>
      <c r="D114" s="204"/>
      <c r="E114" s="204"/>
      <c r="F114" s="204"/>
      <c r="G114" s="204"/>
      <c r="H114" s="204"/>
      <c r="I114" s="205"/>
    </row>
    <row r="115" spans="1:9" ht="12">
      <c r="A115" s="204"/>
      <c r="B115" s="205"/>
      <c r="C115" s="204"/>
      <c r="D115" s="204"/>
      <c r="E115" s="204"/>
      <c r="F115" s="204"/>
      <c r="G115" s="204"/>
      <c r="H115" s="204"/>
      <c r="I115" s="205"/>
    </row>
    <row r="116" spans="1:9" ht="12">
      <c r="A116" s="204"/>
      <c r="B116" s="205"/>
      <c r="C116" s="204"/>
      <c r="D116" s="204"/>
      <c r="E116" s="204"/>
      <c r="F116" s="204"/>
      <c r="G116" s="204"/>
      <c r="H116" s="204"/>
      <c r="I116" s="205"/>
    </row>
    <row r="117" spans="1:9" ht="12">
      <c r="A117" s="204"/>
      <c r="B117" s="205"/>
      <c r="C117" s="204"/>
      <c r="D117" s="204"/>
      <c r="E117" s="204"/>
      <c r="F117" s="204"/>
      <c r="G117" s="204"/>
      <c r="H117" s="204"/>
      <c r="I117" s="205"/>
    </row>
    <row r="118" spans="1:9" ht="12">
      <c r="A118" s="204"/>
      <c r="B118" s="205"/>
      <c r="C118" s="204"/>
      <c r="D118" s="204"/>
      <c r="E118" s="204"/>
      <c r="F118" s="204"/>
      <c r="G118" s="204"/>
      <c r="H118" s="204"/>
      <c r="I118" s="205"/>
    </row>
    <row r="119" spans="1:9" ht="12">
      <c r="A119" s="204"/>
      <c r="B119" s="205"/>
      <c r="C119" s="204"/>
      <c r="D119" s="204"/>
      <c r="E119" s="204"/>
      <c r="F119" s="204"/>
      <c r="G119" s="204"/>
      <c r="H119" s="204"/>
      <c r="I119" s="205"/>
    </row>
    <row r="120" spans="1:9" ht="12">
      <c r="A120" s="204"/>
      <c r="B120" s="205"/>
      <c r="C120" s="204"/>
      <c r="D120" s="204"/>
      <c r="E120" s="204"/>
      <c r="F120" s="204"/>
      <c r="G120" s="204"/>
      <c r="H120" s="204"/>
      <c r="I120" s="205"/>
    </row>
    <row r="121" spans="1:9" ht="12">
      <c r="A121" s="204"/>
      <c r="B121" s="205"/>
      <c r="C121" s="204"/>
      <c r="D121" s="204"/>
      <c r="E121" s="204"/>
      <c r="F121" s="204"/>
      <c r="G121" s="204"/>
      <c r="H121" s="204"/>
      <c r="I121" s="205"/>
    </row>
    <row r="122" spans="1:9" ht="12">
      <c r="A122" s="204"/>
      <c r="B122" s="205"/>
      <c r="C122" s="204"/>
      <c r="D122" s="204"/>
      <c r="E122" s="204"/>
      <c r="F122" s="204"/>
      <c r="G122" s="204"/>
      <c r="H122" s="204"/>
      <c r="I122" s="205"/>
    </row>
    <row r="123" spans="1:9" ht="12">
      <c r="A123" s="204"/>
      <c r="B123" s="205"/>
      <c r="C123" s="204"/>
      <c r="D123" s="204"/>
      <c r="E123" s="204"/>
      <c r="F123" s="204"/>
      <c r="G123" s="204"/>
      <c r="H123" s="204"/>
      <c r="I123" s="205"/>
    </row>
    <row r="124" spans="1:9" ht="12">
      <c r="A124" s="204"/>
      <c r="B124" s="205"/>
      <c r="C124" s="204"/>
      <c r="D124" s="204"/>
      <c r="E124" s="204"/>
      <c r="F124" s="204"/>
      <c r="G124" s="204"/>
      <c r="H124" s="204"/>
      <c r="I124" s="205"/>
    </row>
    <row r="125" spans="1:9" ht="12">
      <c r="A125" s="204"/>
      <c r="B125" s="205"/>
      <c r="C125" s="204"/>
      <c r="D125" s="204"/>
      <c r="E125" s="204"/>
      <c r="F125" s="204"/>
      <c r="G125" s="204"/>
      <c r="H125" s="204"/>
      <c r="I125" s="205"/>
    </row>
    <row r="126" spans="1:9" ht="12">
      <c r="A126" s="204"/>
      <c r="B126" s="205"/>
      <c r="C126" s="204"/>
      <c r="D126" s="204"/>
      <c r="E126" s="204"/>
      <c r="F126" s="204"/>
      <c r="G126" s="204"/>
      <c r="H126" s="204"/>
      <c r="I126" s="205"/>
    </row>
    <row r="127" spans="1:9" ht="12">
      <c r="A127" s="204"/>
      <c r="B127" s="205"/>
      <c r="C127" s="204"/>
      <c r="D127" s="204"/>
      <c r="E127" s="204"/>
      <c r="F127" s="204"/>
      <c r="G127" s="204"/>
      <c r="H127" s="204"/>
      <c r="I127" s="205"/>
    </row>
    <row r="128" spans="1:9" ht="12">
      <c r="A128" s="204"/>
      <c r="B128" s="205"/>
      <c r="C128" s="204"/>
      <c r="D128" s="204"/>
      <c r="E128" s="204"/>
      <c r="F128" s="204"/>
      <c r="G128" s="204"/>
      <c r="H128" s="204"/>
      <c r="I128" s="205"/>
    </row>
    <row r="129" spans="1:9" ht="12">
      <c r="A129" s="204"/>
      <c r="B129" s="205"/>
      <c r="C129" s="204"/>
      <c r="D129" s="204"/>
      <c r="E129" s="204"/>
      <c r="F129" s="204"/>
      <c r="G129" s="204"/>
      <c r="H129" s="204"/>
      <c r="I129" s="205"/>
    </row>
    <row r="130" spans="1:9" ht="12">
      <c r="A130" s="204"/>
      <c r="B130" s="205"/>
      <c r="C130" s="204"/>
      <c r="D130" s="204"/>
      <c r="E130" s="204"/>
      <c r="F130" s="204"/>
      <c r="G130" s="204"/>
      <c r="H130" s="204"/>
      <c r="I130" s="205"/>
    </row>
    <row r="131" spans="1:9" ht="12">
      <c r="A131" s="204"/>
      <c r="B131" s="205"/>
      <c r="C131" s="204"/>
      <c r="D131" s="204"/>
      <c r="E131" s="204"/>
      <c r="F131" s="204"/>
      <c r="G131" s="204"/>
      <c r="H131" s="204"/>
      <c r="I131" s="205"/>
    </row>
    <row r="132" spans="1:9" ht="12">
      <c r="A132" s="204"/>
      <c r="B132" s="205"/>
      <c r="C132" s="204"/>
      <c r="D132" s="204"/>
      <c r="E132" s="204"/>
      <c r="F132" s="204"/>
      <c r="G132" s="204"/>
      <c r="H132" s="204"/>
      <c r="I132" s="205"/>
    </row>
    <row r="133" spans="1:9" ht="12">
      <c r="A133" s="204"/>
      <c r="B133" s="205"/>
      <c r="C133" s="204"/>
      <c r="D133" s="204"/>
      <c r="E133" s="204"/>
      <c r="F133" s="204"/>
      <c r="G133" s="204"/>
      <c r="H133" s="204"/>
      <c r="I133" s="205"/>
    </row>
    <row r="134" spans="1:9" ht="12">
      <c r="A134" s="204"/>
      <c r="B134" s="205"/>
      <c r="C134" s="204"/>
      <c r="D134" s="204"/>
      <c r="E134" s="204"/>
      <c r="F134" s="204"/>
      <c r="G134" s="204"/>
      <c r="H134" s="204"/>
      <c r="I134" s="205"/>
    </row>
    <row r="135" spans="1:9" ht="12">
      <c r="A135" s="204"/>
      <c r="B135" s="205"/>
      <c r="C135" s="204"/>
      <c r="D135" s="204"/>
      <c r="E135" s="204"/>
      <c r="F135" s="204"/>
      <c r="G135" s="204"/>
      <c r="H135" s="204"/>
      <c r="I135" s="205"/>
    </row>
    <row r="136" spans="1:9" ht="12">
      <c r="A136" s="204"/>
      <c r="B136" s="205"/>
      <c r="C136" s="204"/>
      <c r="D136" s="204"/>
      <c r="E136" s="204"/>
      <c r="F136" s="204"/>
      <c r="G136" s="204"/>
      <c r="H136" s="204"/>
      <c r="I136" s="205"/>
    </row>
    <row r="137" spans="1:9" ht="12">
      <c r="A137" s="204"/>
      <c r="B137" s="205"/>
      <c r="C137" s="204"/>
      <c r="D137" s="204"/>
      <c r="E137" s="204"/>
      <c r="F137" s="204"/>
      <c r="G137" s="204"/>
      <c r="H137" s="204"/>
      <c r="I137" s="205"/>
    </row>
    <row r="138" spans="1:9" ht="12">
      <c r="A138" s="204"/>
      <c r="B138" s="205"/>
      <c r="C138" s="204"/>
      <c r="D138" s="204"/>
      <c r="E138" s="204"/>
      <c r="F138" s="204"/>
      <c r="G138" s="204"/>
      <c r="H138" s="204"/>
      <c r="I138" s="205"/>
    </row>
    <row r="139" spans="1:9" ht="12">
      <c r="A139" s="204"/>
      <c r="B139" s="205"/>
      <c r="C139" s="204"/>
      <c r="D139" s="204"/>
      <c r="E139" s="204"/>
      <c r="F139" s="204"/>
      <c r="G139" s="204"/>
      <c r="H139" s="204"/>
      <c r="I139" s="205"/>
    </row>
    <row r="140" spans="1:9" ht="12">
      <c r="A140" s="204"/>
      <c r="B140" s="205"/>
      <c r="C140" s="204"/>
      <c r="D140" s="204"/>
      <c r="E140" s="204"/>
      <c r="F140" s="204"/>
      <c r="G140" s="204"/>
      <c r="H140" s="204"/>
      <c r="I140" s="205"/>
    </row>
    <row r="141" spans="1:9" ht="12">
      <c r="A141" s="204"/>
      <c r="B141" s="205"/>
      <c r="C141" s="204"/>
      <c r="D141" s="204"/>
      <c r="E141" s="204"/>
      <c r="F141" s="204"/>
      <c r="G141" s="204"/>
      <c r="H141" s="204"/>
      <c r="I141" s="205"/>
    </row>
    <row r="142" spans="1:9" ht="12">
      <c r="A142" s="204"/>
      <c r="B142" s="205"/>
      <c r="C142" s="204"/>
      <c r="D142" s="204"/>
      <c r="E142" s="204"/>
      <c r="F142" s="204"/>
      <c r="G142" s="204"/>
      <c r="H142" s="204"/>
      <c r="I142" s="205"/>
    </row>
    <row r="143" spans="1:9" ht="12">
      <c r="A143" s="204"/>
      <c r="B143" s="205"/>
      <c r="C143" s="204"/>
      <c r="D143" s="204"/>
      <c r="E143" s="204"/>
      <c r="F143" s="204"/>
      <c r="G143" s="204"/>
      <c r="H143" s="204"/>
      <c r="I143" s="205"/>
    </row>
    <row r="144" spans="1:9" ht="12">
      <c r="A144" s="204"/>
      <c r="B144" s="205"/>
      <c r="C144" s="204"/>
      <c r="D144" s="204"/>
      <c r="E144" s="204"/>
      <c r="F144" s="204"/>
      <c r="G144" s="204"/>
      <c r="H144" s="204"/>
      <c r="I144" s="205"/>
    </row>
    <row r="145" spans="1:9" ht="12">
      <c r="A145" s="204"/>
      <c r="B145" s="205"/>
      <c r="C145" s="204"/>
      <c r="D145" s="204"/>
      <c r="E145" s="204"/>
      <c r="F145" s="204"/>
      <c r="G145" s="204"/>
      <c r="H145" s="204"/>
      <c r="I145" s="205"/>
    </row>
    <row r="146" spans="1:9" ht="12">
      <c r="A146" s="204"/>
      <c r="B146" s="205"/>
      <c r="C146" s="204"/>
      <c r="D146" s="204"/>
      <c r="E146" s="204"/>
      <c r="F146" s="204"/>
      <c r="G146" s="204"/>
      <c r="H146" s="204"/>
      <c r="I146" s="205"/>
    </row>
    <row r="147" spans="1:9" ht="12">
      <c r="A147" s="204"/>
      <c r="B147" s="205"/>
      <c r="C147" s="204"/>
      <c r="D147" s="204"/>
      <c r="E147" s="204"/>
      <c r="F147" s="204"/>
      <c r="G147" s="204"/>
      <c r="H147" s="204"/>
      <c r="I147" s="205"/>
    </row>
    <row r="148" spans="1:9" ht="12">
      <c r="A148" s="204"/>
      <c r="B148" s="205"/>
      <c r="C148" s="204"/>
      <c r="D148" s="204"/>
      <c r="E148" s="204"/>
      <c r="F148" s="204"/>
      <c r="G148" s="204"/>
      <c r="H148" s="204"/>
      <c r="I148" s="205"/>
    </row>
    <row r="149" spans="1:9" ht="12">
      <c r="A149" s="204"/>
      <c r="B149" s="205"/>
      <c r="C149" s="204"/>
      <c r="D149" s="204"/>
      <c r="E149" s="204"/>
      <c r="F149" s="204"/>
      <c r="G149" s="204"/>
      <c r="H149" s="204"/>
      <c r="I149" s="205"/>
    </row>
    <row r="150" spans="1:9" ht="12">
      <c r="A150" s="204"/>
      <c r="B150" s="205"/>
      <c r="C150" s="204"/>
      <c r="D150" s="204"/>
      <c r="E150" s="204"/>
      <c r="F150" s="204"/>
      <c r="G150" s="204"/>
      <c r="H150" s="204"/>
      <c r="I150" s="205"/>
    </row>
    <row r="151" spans="1:9" ht="12">
      <c r="A151" s="204"/>
      <c r="B151" s="205"/>
      <c r="C151" s="204"/>
      <c r="D151" s="204"/>
      <c r="E151" s="204"/>
      <c r="F151" s="204"/>
      <c r="G151" s="204"/>
      <c r="H151" s="204"/>
      <c r="I151" s="205"/>
    </row>
    <row r="152" spans="1:9" ht="12">
      <c r="A152" s="204"/>
      <c r="B152" s="205"/>
      <c r="C152" s="204"/>
      <c r="D152" s="204"/>
      <c r="E152" s="204"/>
      <c r="F152" s="204"/>
      <c r="G152" s="204"/>
      <c r="H152" s="204"/>
      <c r="I152" s="205"/>
    </row>
    <row r="153" spans="1:9" ht="12">
      <c r="A153" s="204"/>
      <c r="B153" s="205"/>
      <c r="C153" s="204"/>
      <c r="D153" s="204"/>
      <c r="E153" s="204"/>
      <c r="F153" s="204"/>
      <c r="G153" s="204"/>
      <c r="H153" s="204"/>
      <c r="I153" s="205"/>
    </row>
    <row r="154" spans="1:9" ht="12">
      <c r="A154" s="204"/>
      <c r="B154" s="205"/>
      <c r="C154" s="204"/>
      <c r="D154" s="204"/>
      <c r="E154" s="204"/>
      <c r="F154" s="204"/>
      <c r="G154" s="204"/>
      <c r="H154" s="204"/>
      <c r="I154" s="205"/>
    </row>
    <row r="155" spans="1:9" ht="12">
      <c r="A155" s="204"/>
      <c r="B155" s="205"/>
      <c r="C155" s="204"/>
      <c r="D155" s="204"/>
      <c r="E155" s="204"/>
      <c r="F155" s="204"/>
      <c r="G155" s="204"/>
      <c r="H155" s="204"/>
      <c r="I155" s="205"/>
    </row>
    <row r="156" spans="1:9" ht="12">
      <c r="A156" s="204"/>
      <c r="B156" s="205"/>
      <c r="C156" s="204"/>
      <c r="D156" s="204"/>
      <c r="E156" s="204"/>
      <c r="F156" s="204"/>
      <c r="G156" s="204"/>
      <c r="H156" s="204"/>
      <c r="I156" s="205"/>
    </row>
    <row r="157" spans="1:9" ht="12">
      <c r="A157" s="204"/>
      <c r="B157" s="205"/>
      <c r="C157" s="204"/>
      <c r="D157" s="204"/>
      <c r="E157" s="204"/>
      <c r="F157" s="204"/>
      <c r="G157" s="204"/>
      <c r="H157" s="204"/>
      <c r="I157" s="205"/>
    </row>
    <row r="158" spans="1:9" ht="12">
      <c r="A158" s="204"/>
      <c r="B158" s="205"/>
      <c r="C158" s="204"/>
      <c r="D158" s="204"/>
      <c r="E158" s="204"/>
      <c r="F158" s="204"/>
      <c r="G158" s="204"/>
      <c r="H158" s="204"/>
      <c r="I158" s="205"/>
    </row>
    <row r="159" spans="1:9" ht="12">
      <c r="A159" s="204"/>
      <c r="B159" s="205"/>
      <c r="C159" s="204"/>
      <c r="D159" s="204"/>
      <c r="E159" s="204"/>
      <c r="F159" s="204"/>
      <c r="G159" s="204"/>
      <c r="H159" s="204"/>
      <c r="I159" s="205"/>
    </row>
    <row r="160" spans="1:9" ht="12">
      <c r="A160" s="204"/>
      <c r="B160" s="205"/>
      <c r="C160" s="204"/>
      <c r="D160" s="204"/>
      <c r="E160" s="204"/>
      <c r="F160" s="204"/>
      <c r="G160" s="204"/>
      <c r="H160" s="204"/>
      <c r="I160" s="205"/>
    </row>
    <row r="161" spans="1:9" ht="12">
      <c r="A161" s="204"/>
      <c r="B161" s="205"/>
      <c r="C161" s="204"/>
      <c r="D161" s="204"/>
      <c r="E161" s="204"/>
      <c r="F161" s="204"/>
      <c r="G161" s="204"/>
      <c r="H161" s="204"/>
      <c r="I161" s="205"/>
    </row>
    <row r="162" spans="1:9" ht="12">
      <c r="A162" s="204"/>
      <c r="B162" s="205"/>
      <c r="C162" s="204"/>
      <c r="D162" s="204"/>
      <c r="E162" s="204"/>
      <c r="F162" s="204"/>
      <c r="G162" s="204"/>
      <c r="H162" s="204"/>
      <c r="I162" s="205"/>
    </row>
    <row r="163" spans="1:9" ht="12">
      <c r="A163" s="204"/>
      <c r="B163" s="205"/>
      <c r="C163" s="204"/>
      <c r="D163" s="204"/>
      <c r="E163" s="204"/>
      <c r="F163" s="204"/>
      <c r="G163" s="204"/>
      <c r="H163" s="204"/>
      <c r="I163" s="205"/>
    </row>
    <row r="164" spans="1:9" ht="12">
      <c r="A164" s="204"/>
      <c r="B164" s="205"/>
      <c r="C164" s="204"/>
      <c r="D164" s="204"/>
      <c r="E164" s="204"/>
      <c r="F164" s="204"/>
      <c r="G164" s="204"/>
      <c r="H164" s="204"/>
      <c r="I164" s="205"/>
    </row>
    <row r="165" spans="1:9" ht="12">
      <c r="A165" s="204"/>
      <c r="B165" s="205"/>
      <c r="C165" s="204"/>
      <c r="D165" s="204"/>
      <c r="E165" s="204"/>
      <c r="F165" s="204"/>
      <c r="G165" s="204"/>
      <c r="H165" s="204"/>
      <c r="I165" s="205"/>
    </row>
    <row r="166" spans="1:9" ht="12">
      <c r="A166" s="204"/>
      <c r="B166" s="205"/>
      <c r="C166" s="204"/>
      <c r="D166" s="204"/>
      <c r="E166" s="204"/>
      <c r="F166" s="204"/>
      <c r="G166" s="204"/>
      <c r="H166" s="204"/>
      <c r="I166" s="205"/>
    </row>
    <row r="167" spans="1:9" ht="12">
      <c r="A167" s="204"/>
      <c r="B167" s="205"/>
      <c r="C167" s="204"/>
      <c r="D167" s="204"/>
      <c r="E167" s="204"/>
      <c r="F167" s="204"/>
      <c r="G167" s="204"/>
      <c r="H167" s="204"/>
      <c r="I167" s="205"/>
    </row>
    <row r="168" spans="1:9" ht="12">
      <c r="A168" s="204"/>
      <c r="B168" s="205"/>
      <c r="C168" s="204"/>
      <c r="D168" s="204"/>
      <c r="E168" s="204"/>
      <c r="F168" s="204"/>
      <c r="G168" s="204"/>
      <c r="H168" s="204"/>
      <c r="I168" s="205"/>
    </row>
    <row r="169" spans="1:9" ht="12">
      <c r="A169" s="204"/>
      <c r="B169" s="205"/>
      <c r="C169" s="204"/>
      <c r="D169" s="204"/>
      <c r="E169" s="204"/>
      <c r="F169" s="204"/>
      <c r="G169" s="204"/>
      <c r="H169" s="204"/>
      <c r="I169" s="205"/>
    </row>
    <row r="170" spans="1:9" ht="12">
      <c r="A170" s="204"/>
      <c r="B170" s="205"/>
      <c r="C170" s="204"/>
      <c r="D170" s="204"/>
      <c r="E170" s="204"/>
      <c r="F170" s="204"/>
      <c r="G170" s="204"/>
      <c r="H170" s="204"/>
      <c r="I170" s="205"/>
    </row>
    <row r="171" spans="1:9" ht="12">
      <c r="A171" s="204"/>
      <c r="B171" s="205"/>
      <c r="C171" s="204"/>
      <c r="D171" s="204"/>
      <c r="E171" s="204"/>
      <c r="F171" s="204"/>
      <c r="G171" s="204"/>
      <c r="H171" s="204"/>
      <c r="I171" s="205"/>
    </row>
    <row r="172" spans="1:9" ht="12">
      <c r="A172" s="204"/>
      <c r="B172" s="205"/>
      <c r="C172" s="204"/>
      <c r="D172" s="204"/>
      <c r="E172" s="204"/>
      <c r="F172" s="204"/>
      <c r="G172" s="204"/>
      <c r="H172" s="204"/>
      <c r="I172" s="205"/>
    </row>
    <row r="173" spans="1:9" ht="12">
      <c r="A173" s="204"/>
      <c r="B173" s="205"/>
      <c r="C173" s="204"/>
      <c r="D173" s="204"/>
      <c r="E173" s="204"/>
      <c r="F173" s="204"/>
      <c r="G173" s="204"/>
      <c r="H173" s="204"/>
      <c r="I173" s="205"/>
    </row>
    <row r="174" spans="1:9" ht="12">
      <c r="A174" s="204"/>
      <c r="B174" s="205"/>
      <c r="C174" s="204"/>
      <c r="D174" s="204"/>
      <c r="E174" s="204"/>
      <c r="F174" s="204"/>
      <c r="G174" s="204"/>
      <c r="H174" s="204"/>
      <c r="I174" s="205"/>
    </row>
    <row r="175" spans="1:9" ht="12">
      <c r="A175" s="204"/>
      <c r="B175" s="205"/>
      <c r="C175" s="204"/>
      <c r="D175" s="204"/>
      <c r="E175" s="204"/>
      <c r="F175" s="204"/>
      <c r="G175" s="204"/>
      <c r="H175" s="204"/>
      <c r="I175" s="205"/>
    </row>
    <row r="176" spans="1:9" ht="12">
      <c r="A176" s="204"/>
      <c r="B176" s="205"/>
      <c r="C176" s="204"/>
      <c r="D176" s="204"/>
      <c r="E176" s="204"/>
      <c r="F176" s="204"/>
      <c r="G176" s="204"/>
      <c r="H176" s="204"/>
      <c r="I176" s="205"/>
    </row>
    <row r="177" spans="1:9" ht="12">
      <c r="A177" s="204"/>
      <c r="B177" s="205"/>
      <c r="C177" s="204"/>
      <c r="D177" s="204"/>
      <c r="E177" s="204"/>
      <c r="F177" s="204"/>
      <c r="G177" s="204"/>
      <c r="H177" s="204"/>
      <c r="I177" s="205"/>
    </row>
    <row r="178" spans="1:9" ht="12">
      <c r="A178" s="204"/>
      <c r="B178" s="205"/>
      <c r="C178" s="204"/>
      <c r="D178" s="204"/>
      <c r="E178" s="204"/>
      <c r="F178" s="204"/>
      <c r="G178" s="204"/>
      <c r="H178" s="204"/>
      <c r="I178" s="205"/>
    </row>
    <row r="179" spans="1:9" ht="12">
      <c r="A179" s="204"/>
      <c r="B179" s="205"/>
      <c r="C179" s="204"/>
      <c r="D179" s="204"/>
      <c r="E179" s="204"/>
      <c r="F179" s="204"/>
      <c r="G179" s="204"/>
      <c r="H179" s="204"/>
      <c r="I179" s="205"/>
    </row>
    <row r="180" spans="1:9" ht="12">
      <c r="A180" s="204"/>
      <c r="B180" s="205"/>
      <c r="C180" s="204"/>
      <c r="D180" s="204"/>
      <c r="E180" s="204"/>
      <c r="F180" s="204"/>
      <c r="G180" s="204"/>
      <c r="H180" s="204"/>
      <c r="I180" s="205"/>
    </row>
    <row r="181" spans="1:9" ht="12">
      <c r="A181" s="204"/>
      <c r="B181" s="205"/>
      <c r="C181" s="204"/>
      <c r="D181" s="204"/>
      <c r="E181" s="204"/>
      <c r="F181" s="204"/>
      <c r="G181" s="204"/>
      <c r="H181" s="204"/>
      <c r="I181" s="205"/>
    </row>
    <row r="182" spans="1:9" ht="12">
      <c r="A182" s="204"/>
      <c r="B182" s="205"/>
      <c r="C182" s="204"/>
      <c r="D182" s="204"/>
      <c r="E182" s="204"/>
      <c r="F182" s="204"/>
      <c r="G182" s="204"/>
      <c r="H182" s="204"/>
      <c r="I182" s="205"/>
    </row>
    <row r="183" spans="1:9" ht="12">
      <c r="A183" s="204"/>
      <c r="B183" s="205"/>
      <c r="C183" s="204"/>
      <c r="D183" s="204"/>
      <c r="E183" s="204"/>
      <c r="F183" s="204"/>
      <c r="G183" s="204"/>
      <c r="H183" s="204"/>
      <c r="I183" s="205"/>
    </row>
    <row r="184" spans="1:9" ht="12">
      <c r="A184" s="204"/>
      <c r="B184" s="205"/>
      <c r="C184" s="204"/>
      <c r="D184" s="204"/>
      <c r="E184" s="204"/>
      <c r="F184" s="204"/>
      <c r="G184" s="204"/>
      <c r="H184" s="204"/>
      <c r="I184" s="205"/>
    </row>
    <row r="185" spans="1:9" ht="12">
      <c r="A185" s="204"/>
      <c r="B185" s="205"/>
      <c r="C185" s="204"/>
      <c r="D185" s="204"/>
      <c r="E185" s="204"/>
      <c r="F185" s="204"/>
      <c r="G185" s="204"/>
      <c r="H185" s="204"/>
      <c r="I185" s="205"/>
    </row>
    <row r="186" spans="1:9" ht="12">
      <c r="A186" s="204"/>
      <c r="B186" s="205"/>
      <c r="C186" s="204"/>
      <c r="D186" s="204"/>
      <c r="E186" s="204"/>
      <c r="F186" s="204"/>
      <c r="G186" s="204"/>
      <c r="H186" s="204"/>
      <c r="I186" s="205"/>
    </row>
    <row r="187" spans="1:9" ht="12">
      <c r="A187" s="204"/>
      <c r="B187" s="205"/>
      <c r="C187" s="204"/>
      <c r="D187" s="204"/>
      <c r="E187" s="204"/>
      <c r="F187" s="204"/>
      <c r="G187" s="204"/>
      <c r="H187" s="204"/>
      <c r="I187" s="205"/>
    </row>
    <row r="188" spans="1:9" ht="12">
      <c r="A188" s="204"/>
      <c r="B188" s="205"/>
      <c r="C188" s="204"/>
      <c r="D188" s="204"/>
      <c r="E188" s="204"/>
      <c r="F188" s="204"/>
      <c r="G188" s="204"/>
      <c r="H188" s="204"/>
      <c r="I188" s="205"/>
    </row>
    <row r="189" spans="1:9" ht="12">
      <c r="A189" s="204"/>
      <c r="B189" s="205"/>
      <c r="C189" s="204"/>
      <c r="D189" s="204"/>
      <c r="E189" s="204"/>
      <c r="F189" s="204"/>
      <c r="G189" s="204"/>
      <c r="H189" s="204"/>
      <c r="I189" s="205"/>
    </row>
    <row r="190" spans="1:9" ht="12">
      <c r="A190" s="204"/>
      <c r="B190" s="205"/>
      <c r="C190" s="204"/>
      <c r="D190" s="204"/>
      <c r="E190" s="204"/>
      <c r="F190" s="204"/>
      <c r="G190" s="204"/>
      <c r="H190" s="204"/>
      <c r="I190" s="205"/>
    </row>
    <row r="191" spans="1:9" ht="12">
      <c r="A191" s="204"/>
      <c r="B191" s="205"/>
      <c r="C191" s="204"/>
      <c r="D191" s="204"/>
      <c r="E191" s="204"/>
      <c r="F191" s="204"/>
      <c r="G191" s="204"/>
      <c r="H191" s="204"/>
      <c r="I191" s="205"/>
    </row>
    <row r="192" spans="1:9" ht="12">
      <c r="A192" s="204"/>
      <c r="B192" s="205"/>
      <c r="C192" s="204"/>
      <c r="D192" s="204"/>
      <c r="E192" s="204"/>
      <c r="F192" s="204"/>
      <c r="G192" s="204"/>
      <c r="H192" s="204"/>
      <c r="I192" s="205"/>
    </row>
    <row r="193" spans="1:9" ht="12">
      <c r="A193" s="204"/>
      <c r="B193" s="205"/>
      <c r="C193" s="204"/>
      <c r="D193" s="204"/>
      <c r="E193" s="204"/>
      <c r="F193" s="204"/>
      <c r="G193" s="204"/>
      <c r="H193" s="204"/>
      <c r="I193" s="205"/>
    </row>
    <row r="194" spans="1:9" ht="12">
      <c r="A194" s="204"/>
      <c r="B194" s="205"/>
      <c r="C194" s="204"/>
      <c r="D194" s="204"/>
      <c r="E194" s="204"/>
      <c r="F194" s="204"/>
      <c r="G194" s="204"/>
      <c r="H194" s="204"/>
      <c r="I194" s="205"/>
    </row>
    <row r="195" spans="1:9" ht="12">
      <c r="A195" s="204"/>
      <c r="B195" s="205"/>
      <c r="C195" s="204"/>
      <c r="D195" s="204"/>
      <c r="E195" s="204"/>
      <c r="F195" s="204"/>
      <c r="G195" s="204"/>
      <c r="H195" s="204"/>
      <c r="I195" s="205"/>
    </row>
    <row r="196" spans="1:9" ht="12">
      <c r="A196" s="204"/>
      <c r="B196" s="205"/>
      <c r="C196" s="204"/>
      <c r="D196" s="204"/>
      <c r="E196" s="204"/>
      <c r="F196" s="204"/>
      <c r="G196" s="204"/>
      <c r="H196" s="204"/>
      <c r="I196" s="205"/>
    </row>
    <row r="197" spans="1:9" ht="12">
      <c r="A197" s="204"/>
      <c r="B197" s="205"/>
      <c r="C197" s="204"/>
      <c r="D197" s="204"/>
      <c r="E197" s="204"/>
      <c r="F197" s="204"/>
      <c r="G197" s="204"/>
      <c r="H197" s="204"/>
      <c r="I197" s="205"/>
    </row>
    <row r="198" spans="1:9" ht="12">
      <c r="A198" s="204"/>
      <c r="B198" s="205"/>
      <c r="C198" s="204"/>
      <c r="D198" s="204"/>
      <c r="E198" s="204"/>
      <c r="F198" s="204"/>
      <c r="G198" s="204"/>
      <c r="H198" s="204"/>
      <c r="I198" s="205"/>
    </row>
    <row r="199" spans="1:9" ht="12">
      <c r="A199" s="204"/>
      <c r="B199" s="205"/>
      <c r="C199" s="204"/>
      <c r="D199" s="204"/>
      <c r="E199" s="204"/>
      <c r="F199" s="204"/>
      <c r="G199" s="204"/>
      <c r="H199" s="204"/>
      <c r="I199" s="205"/>
    </row>
    <row r="200" spans="1:9" ht="12">
      <c r="A200" s="204"/>
      <c r="B200" s="205"/>
      <c r="C200" s="204"/>
      <c r="D200" s="204"/>
      <c r="E200" s="204"/>
      <c r="F200" s="204"/>
      <c r="G200" s="204"/>
      <c r="H200" s="204"/>
      <c r="I200" s="205"/>
    </row>
    <row r="201" spans="1:9" ht="12">
      <c r="A201" s="204"/>
      <c r="B201" s="205"/>
      <c r="C201" s="204"/>
      <c r="D201" s="204"/>
      <c r="E201" s="204"/>
      <c r="F201" s="204"/>
      <c r="G201" s="204"/>
      <c r="H201" s="204"/>
      <c r="I201" s="205"/>
    </row>
    <row r="202" spans="1:9" ht="12">
      <c r="A202" s="204"/>
      <c r="B202" s="205"/>
      <c r="C202" s="204"/>
      <c r="D202" s="204"/>
      <c r="E202" s="204"/>
      <c r="F202" s="204"/>
      <c r="G202" s="204"/>
      <c r="H202" s="204"/>
      <c r="I202" s="205"/>
    </row>
    <row r="203" spans="1:9" ht="12">
      <c r="A203" s="204"/>
      <c r="B203" s="205"/>
      <c r="C203" s="204"/>
      <c r="D203" s="204"/>
      <c r="E203" s="204"/>
      <c r="F203" s="204"/>
      <c r="G203" s="204"/>
      <c r="H203" s="204"/>
      <c r="I203" s="205"/>
    </row>
    <row r="204" spans="1:9" ht="12">
      <c r="A204" s="204"/>
      <c r="B204" s="205"/>
      <c r="C204" s="204"/>
      <c r="D204" s="204"/>
      <c r="E204" s="204"/>
      <c r="F204" s="204"/>
      <c r="G204" s="204"/>
      <c r="H204" s="204"/>
      <c r="I204" s="205"/>
    </row>
    <row r="205" spans="1:9" ht="12">
      <c r="A205" s="204"/>
      <c r="B205" s="205"/>
      <c r="C205" s="204"/>
      <c r="D205" s="204"/>
      <c r="E205" s="204"/>
      <c r="F205" s="204"/>
      <c r="G205" s="204"/>
      <c r="H205" s="204"/>
      <c r="I205" s="205"/>
    </row>
    <row r="206" spans="1:9" ht="12">
      <c r="A206" s="204"/>
      <c r="B206" s="205"/>
      <c r="C206" s="204"/>
      <c r="D206" s="204"/>
      <c r="E206" s="204"/>
      <c r="F206" s="204"/>
      <c r="G206" s="204"/>
      <c r="H206" s="204"/>
      <c r="I206" s="205"/>
    </row>
    <row r="207" spans="1:9" ht="12">
      <c r="A207" s="204"/>
      <c r="B207" s="205"/>
      <c r="C207" s="204"/>
      <c r="D207" s="204"/>
      <c r="E207" s="204"/>
      <c r="F207" s="204"/>
      <c r="G207" s="204"/>
      <c r="H207" s="204"/>
      <c r="I207" s="205"/>
    </row>
    <row r="208" spans="1:9" ht="12">
      <c r="A208" s="204"/>
      <c r="B208" s="205"/>
      <c r="C208" s="204"/>
      <c r="D208" s="204"/>
      <c r="E208" s="204"/>
      <c r="F208" s="204"/>
      <c r="G208" s="204"/>
      <c r="H208" s="204"/>
      <c r="I208" s="205"/>
    </row>
    <row r="209" spans="1:9" ht="12">
      <c r="A209" s="204"/>
      <c r="B209" s="205"/>
      <c r="C209" s="204"/>
      <c r="D209" s="204"/>
      <c r="E209" s="204"/>
      <c r="F209" s="204"/>
      <c r="G209" s="204"/>
      <c r="H209" s="204"/>
      <c r="I209" s="205"/>
    </row>
    <row r="210" spans="1:9" ht="12">
      <c r="A210" s="204"/>
      <c r="B210" s="205"/>
      <c r="C210" s="204"/>
      <c r="D210" s="204"/>
      <c r="E210" s="204"/>
      <c r="F210" s="204"/>
      <c r="G210" s="204"/>
      <c r="H210" s="204"/>
      <c r="I210" s="205"/>
    </row>
    <row r="211" spans="1:9" ht="12">
      <c r="A211" s="204"/>
      <c r="B211" s="205"/>
      <c r="C211" s="204"/>
      <c r="D211" s="204"/>
      <c r="E211" s="204"/>
      <c r="F211" s="204"/>
      <c r="G211" s="204"/>
      <c r="H211" s="204"/>
      <c r="I211" s="205"/>
    </row>
    <row r="212" spans="1:9" ht="12">
      <c r="A212" s="204"/>
      <c r="B212" s="205"/>
      <c r="C212" s="204"/>
      <c r="D212" s="204"/>
      <c r="E212" s="204"/>
      <c r="F212" s="204"/>
      <c r="G212" s="204"/>
      <c r="H212" s="204"/>
      <c r="I212" s="205"/>
    </row>
    <row r="213" spans="1:9" ht="12">
      <c r="A213" s="204"/>
      <c r="B213" s="205"/>
      <c r="C213" s="204"/>
      <c r="D213" s="204"/>
      <c r="E213" s="204"/>
      <c r="F213" s="204"/>
      <c r="G213" s="204"/>
      <c r="H213" s="204"/>
      <c r="I213" s="205"/>
    </row>
    <row r="214" spans="1:9" ht="12">
      <c r="A214" s="204"/>
      <c r="B214" s="205"/>
      <c r="C214" s="204"/>
      <c r="D214" s="204"/>
      <c r="E214" s="204"/>
      <c r="F214" s="204"/>
      <c r="G214" s="204"/>
      <c r="H214" s="204"/>
      <c r="I214" s="205"/>
    </row>
    <row r="215" spans="1:9" ht="12">
      <c r="A215" s="204"/>
      <c r="B215" s="205"/>
      <c r="C215" s="204"/>
      <c r="D215" s="204"/>
      <c r="E215" s="204"/>
      <c r="F215" s="204"/>
      <c r="G215" s="204"/>
      <c r="H215" s="204"/>
      <c r="I215" s="205"/>
    </row>
    <row r="216" spans="1:9" ht="12">
      <c r="A216" s="204"/>
      <c r="B216" s="205"/>
      <c r="C216" s="204"/>
      <c r="D216" s="204"/>
      <c r="E216" s="204"/>
      <c r="F216" s="204"/>
      <c r="G216" s="204"/>
      <c r="H216" s="204"/>
      <c r="I216" s="205"/>
    </row>
    <row r="217" spans="1:9" ht="12">
      <c r="A217" s="204"/>
      <c r="B217" s="205"/>
      <c r="C217" s="204"/>
      <c r="D217" s="204"/>
      <c r="E217" s="204"/>
      <c r="F217" s="204"/>
      <c r="G217" s="204"/>
      <c r="H217" s="204"/>
      <c r="I217" s="205"/>
    </row>
    <row r="218" spans="1:9" ht="12">
      <c r="A218" s="204"/>
      <c r="B218" s="205"/>
      <c r="C218" s="204"/>
      <c r="D218" s="204"/>
      <c r="E218" s="204"/>
      <c r="F218" s="204"/>
      <c r="G218" s="204"/>
      <c r="H218" s="204"/>
      <c r="I218" s="205"/>
    </row>
    <row r="219" spans="1:9" ht="12">
      <c r="A219" s="204"/>
      <c r="B219" s="205"/>
      <c r="C219" s="204"/>
      <c r="D219" s="204"/>
      <c r="E219" s="204"/>
      <c r="F219" s="204"/>
      <c r="G219" s="204"/>
      <c r="H219" s="204"/>
      <c r="I219" s="205"/>
    </row>
    <row r="220" spans="1:9" ht="12">
      <c r="A220" s="204"/>
      <c r="B220" s="205"/>
      <c r="C220" s="204"/>
      <c r="D220" s="204"/>
      <c r="E220" s="204"/>
      <c r="F220" s="204"/>
      <c r="G220" s="204"/>
      <c r="H220" s="204"/>
      <c r="I220" s="205"/>
    </row>
    <row r="221" spans="1:9" ht="12">
      <c r="A221" s="204"/>
      <c r="B221" s="205"/>
      <c r="C221" s="204"/>
      <c r="D221" s="204"/>
      <c r="E221" s="204"/>
      <c r="F221" s="204"/>
      <c r="G221" s="204"/>
      <c r="H221" s="204"/>
      <c r="I221" s="205"/>
    </row>
    <row r="222" spans="1:9" ht="12">
      <c r="A222" s="204"/>
      <c r="B222" s="205"/>
      <c r="C222" s="204"/>
      <c r="D222" s="204"/>
      <c r="E222" s="204"/>
      <c r="F222" s="204"/>
      <c r="G222" s="204"/>
      <c r="H222" s="204"/>
      <c r="I222" s="205"/>
    </row>
    <row r="223" spans="1:9" ht="12">
      <c r="A223" s="204"/>
      <c r="B223" s="205"/>
      <c r="C223" s="204"/>
      <c r="D223" s="204"/>
      <c r="E223" s="204"/>
      <c r="F223" s="204"/>
      <c r="G223" s="204"/>
      <c r="H223" s="204"/>
      <c r="I223" s="205"/>
    </row>
    <row r="224" spans="1:9" ht="12">
      <c r="A224" s="204"/>
      <c r="B224" s="205"/>
      <c r="C224" s="204"/>
      <c r="D224" s="204"/>
      <c r="E224" s="204"/>
      <c r="F224" s="204"/>
      <c r="G224" s="204"/>
      <c r="H224" s="204"/>
      <c r="I224" s="205"/>
    </row>
    <row r="225" spans="1:9" ht="12">
      <c r="A225" s="204"/>
      <c r="B225" s="205"/>
      <c r="C225" s="204"/>
      <c r="D225" s="204"/>
      <c r="E225" s="204"/>
      <c r="F225" s="204"/>
      <c r="G225" s="204"/>
      <c r="H225" s="204"/>
      <c r="I225" s="205"/>
    </row>
    <row r="226" spans="1:9" ht="12">
      <c r="A226" s="204"/>
      <c r="B226" s="205"/>
      <c r="C226" s="204"/>
      <c r="D226" s="204"/>
      <c r="E226" s="204"/>
      <c r="F226" s="204"/>
      <c r="G226" s="204"/>
      <c r="H226" s="204"/>
      <c r="I226" s="205"/>
    </row>
    <row r="227" spans="1:9" ht="12">
      <c r="A227" s="204"/>
      <c r="B227" s="205"/>
      <c r="C227" s="204"/>
      <c r="D227" s="204"/>
      <c r="E227" s="204"/>
      <c r="F227" s="204"/>
      <c r="G227" s="204"/>
      <c r="H227" s="204"/>
      <c r="I227" s="205"/>
    </row>
    <row r="228" spans="1:9" ht="12">
      <c r="A228" s="204"/>
      <c r="B228" s="205"/>
      <c r="C228" s="204"/>
      <c r="D228" s="204"/>
      <c r="E228" s="204"/>
      <c r="F228" s="204"/>
      <c r="G228" s="204"/>
      <c r="H228" s="204"/>
      <c r="I228" s="205"/>
    </row>
    <row r="229" spans="1:9" ht="12">
      <c r="A229" s="204"/>
      <c r="B229" s="205"/>
      <c r="C229" s="204"/>
      <c r="D229" s="204"/>
      <c r="E229" s="204"/>
      <c r="F229" s="204"/>
      <c r="G229" s="204"/>
      <c r="H229" s="204"/>
      <c r="I229" s="205"/>
    </row>
    <row r="230" spans="1:9" ht="12">
      <c r="A230" s="204"/>
      <c r="B230" s="205"/>
      <c r="C230" s="204"/>
      <c r="D230" s="204"/>
      <c r="E230" s="204"/>
      <c r="F230" s="204"/>
      <c r="G230" s="204"/>
      <c r="H230" s="204"/>
      <c r="I230" s="205"/>
    </row>
    <row r="231" spans="1:9" ht="12">
      <c r="A231" s="204"/>
      <c r="B231" s="205"/>
      <c r="C231" s="204"/>
      <c r="D231" s="204"/>
      <c r="E231" s="204"/>
      <c r="F231" s="204"/>
      <c r="G231" s="204"/>
      <c r="H231" s="204"/>
      <c r="I231" s="205"/>
    </row>
    <row r="232" spans="1:9" ht="12">
      <c r="A232" s="204"/>
      <c r="B232" s="205"/>
      <c r="C232" s="204"/>
      <c r="D232" s="204"/>
      <c r="E232" s="204"/>
      <c r="F232" s="204"/>
      <c r="G232" s="204"/>
      <c r="H232" s="204"/>
      <c r="I232" s="205"/>
    </row>
    <row r="233" spans="1:9" ht="12">
      <c r="A233" s="204"/>
      <c r="B233" s="205"/>
      <c r="C233" s="204"/>
      <c r="D233" s="204"/>
      <c r="E233" s="204"/>
      <c r="F233" s="204"/>
      <c r="G233" s="204"/>
      <c r="H233" s="204"/>
      <c r="I233" s="205"/>
    </row>
    <row r="234" spans="1:9" ht="12">
      <c r="A234" s="204"/>
      <c r="B234" s="205"/>
      <c r="C234" s="204"/>
      <c r="D234" s="204"/>
      <c r="E234" s="204"/>
      <c r="F234" s="204"/>
      <c r="G234" s="204"/>
      <c r="H234" s="204"/>
      <c r="I234" s="205"/>
    </row>
    <row r="235" spans="1:9" ht="12">
      <c r="A235" s="204"/>
      <c r="B235" s="205"/>
      <c r="C235" s="204"/>
      <c r="D235" s="204"/>
      <c r="E235" s="204"/>
      <c r="F235" s="204"/>
      <c r="G235" s="204"/>
      <c r="H235" s="204"/>
      <c r="I235" s="205"/>
    </row>
    <row r="236" spans="1:9" ht="12">
      <c r="A236" s="204"/>
      <c r="B236" s="205"/>
      <c r="C236" s="204"/>
      <c r="D236" s="204"/>
      <c r="E236" s="204"/>
      <c r="F236" s="204"/>
      <c r="G236" s="204"/>
      <c r="H236" s="204"/>
      <c r="I236" s="205"/>
    </row>
    <row r="237" spans="1:9" ht="12">
      <c r="A237" s="204"/>
      <c r="B237" s="205"/>
      <c r="C237" s="204"/>
      <c r="D237" s="204"/>
      <c r="E237" s="204"/>
      <c r="F237" s="204"/>
      <c r="G237" s="204"/>
      <c r="H237" s="204"/>
      <c r="I237" s="205"/>
    </row>
    <row r="238" spans="1:9" ht="12">
      <c r="A238" s="204"/>
      <c r="B238" s="205"/>
      <c r="C238" s="204"/>
      <c r="D238" s="204"/>
      <c r="E238" s="204"/>
      <c r="F238" s="204"/>
      <c r="G238" s="204"/>
      <c r="H238" s="204"/>
      <c r="I238" s="205"/>
    </row>
    <row r="239" spans="1:9" ht="12">
      <c r="A239" s="204"/>
      <c r="B239" s="205"/>
      <c r="C239" s="204"/>
      <c r="D239" s="204"/>
      <c r="E239" s="204"/>
      <c r="F239" s="204"/>
      <c r="G239" s="204"/>
      <c r="H239" s="204"/>
      <c r="I239" s="205"/>
    </row>
    <row r="240" spans="1:9" ht="12">
      <c r="A240" s="204"/>
      <c r="B240" s="205"/>
      <c r="C240" s="204"/>
      <c r="D240" s="204"/>
      <c r="E240" s="204"/>
      <c r="F240" s="204"/>
      <c r="G240" s="204"/>
      <c r="H240" s="204"/>
      <c r="I240" s="205"/>
    </row>
    <row r="241" spans="1:9" ht="12">
      <c r="A241" s="204"/>
      <c r="B241" s="205"/>
      <c r="C241" s="204"/>
      <c r="D241" s="204"/>
      <c r="E241" s="204"/>
      <c r="F241" s="204"/>
      <c r="G241" s="204"/>
      <c r="H241" s="204"/>
      <c r="I241" s="205"/>
    </row>
    <row r="242" spans="1:9" ht="12">
      <c r="A242" s="204"/>
      <c r="B242" s="205"/>
      <c r="C242" s="204"/>
      <c r="D242" s="204"/>
      <c r="E242" s="204"/>
      <c r="F242" s="204"/>
      <c r="G242" s="204"/>
      <c r="H242" s="204"/>
      <c r="I242" s="205"/>
    </row>
    <row r="243" spans="1:9" ht="12">
      <c r="A243" s="204"/>
      <c r="B243" s="205"/>
      <c r="C243" s="204"/>
      <c r="D243" s="204"/>
      <c r="E243" s="204"/>
      <c r="F243" s="204"/>
      <c r="G243" s="204"/>
      <c r="H243" s="204"/>
      <c r="I243" s="205"/>
    </row>
    <row r="244" spans="1:9" ht="12">
      <c r="A244" s="204"/>
      <c r="B244" s="205"/>
      <c r="C244" s="204"/>
      <c r="D244" s="204"/>
      <c r="E244" s="204"/>
      <c r="F244" s="204"/>
      <c r="G244" s="204"/>
      <c r="H244" s="204"/>
      <c r="I244" s="205"/>
    </row>
    <row r="245" spans="1:9" ht="12">
      <c r="A245" s="204"/>
      <c r="B245" s="205"/>
      <c r="C245" s="204"/>
      <c r="D245" s="204"/>
      <c r="E245" s="204"/>
      <c r="F245" s="204"/>
      <c r="G245" s="204"/>
      <c r="H245" s="204"/>
      <c r="I245" s="205"/>
    </row>
    <row r="246" spans="1:9" ht="12">
      <c r="A246" s="204"/>
      <c r="B246" s="205"/>
      <c r="C246" s="204"/>
      <c r="D246" s="204"/>
      <c r="E246" s="204"/>
      <c r="F246" s="204"/>
      <c r="G246" s="204"/>
      <c r="H246" s="204"/>
      <c r="I246" s="205"/>
    </row>
    <row r="247" spans="1:9" ht="12">
      <c r="A247" s="204"/>
      <c r="B247" s="205"/>
      <c r="C247" s="204"/>
      <c r="D247" s="204"/>
      <c r="E247" s="204"/>
      <c r="F247" s="204"/>
      <c r="G247" s="204"/>
      <c r="H247" s="204"/>
      <c r="I247" s="205"/>
    </row>
    <row r="248" spans="1:9" ht="12">
      <c r="A248" s="204"/>
      <c r="B248" s="205"/>
      <c r="C248" s="204"/>
      <c r="D248" s="204"/>
      <c r="E248" s="204"/>
      <c r="F248" s="204"/>
      <c r="G248" s="204"/>
      <c r="H248" s="204"/>
      <c r="I248" s="205"/>
    </row>
    <row r="249" spans="1:9" ht="12">
      <c r="A249" s="204"/>
      <c r="B249" s="205"/>
      <c r="C249" s="204"/>
      <c r="D249" s="204"/>
      <c r="E249" s="204"/>
      <c r="F249" s="204"/>
      <c r="G249" s="204"/>
      <c r="H249" s="204"/>
      <c r="I249" s="205"/>
    </row>
    <row r="250" spans="1:9" ht="12">
      <c r="A250" s="204"/>
      <c r="B250" s="205"/>
      <c r="C250" s="204"/>
      <c r="D250" s="204"/>
      <c r="E250" s="204"/>
      <c r="F250" s="204"/>
      <c r="G250" s="204"/>
      <c r="H250" s="204"/>
      <c r="I250" s="205"/>
    </row>
    <row r="251" spans="1:9" ht="12">
      <c r="A251" s="204"/>
      <c r="B251" s="205"/>
      <c r="C251" s="204"/>
      <c r="D251" s="204"/>
      <c r="E251" s="204"/>
      <c r="F251" s="204"/>
      <c r="G251" s="204"/>
      <c r="H251" s="204"/>
      <c r="I251" s="205"/>
    </row>
    <row r="252" spans="1:9" ht="12">
      <c r="A252" s="204"/>
      <c r="B252" s="205"/>
      <c r="C252" s="204"/>
      <c r="D252" s="204"/>
      <c r="E252" s="204"/>
      <c r="F252" s="204"/>
      <c r="G252" s="204"/>
      <c r="H252" s="204"/>
      <c r="I252" s="205"/>
    </row>
    <row r="253" spans="1:9" ht="12">
      <c r="A253" s="204"/>
      <c r="B253" s="205"/>
      <c r="C253" s="204"/>
      <c r="D253" s="204"/>
      <c r="E253" s="204"/>
      <c r="F253" s="204"/>
      <c r="G253" s="204"/>
      <c r="H253" s="204"/>
      <c r="I253" s="205"/>
    </row>
    <row r="254" spans="1:9" ht="12">
      <c r="A254" s="204"/>
      <c r="B254" s="205"/>
      <c r="C254" s="204"/>
      <c r="D254" s="204"/>
      <c r="E254" s="204"/>
      <c r="F254" s="204"/>
      <c r="G254" s="204"/>
      <c r="H254" s="204"/>
      <c r="I254" s="205"/>
    </row>
    <row r="255" spans="1:9" ht="12">
      <c r="A255" s="204"/>
      <c r="B255" s="205"/>
      <c r="C255" s="204"/>
      <c r="D255" s="204"/>
      <c r="E255" s="204"/>
      <c r="F255" s="204"/>
      <c r="G255" s="204"/>
      <c r="H255" s="204"/>
      <c r="I255" s="205"/>
    </row>
    <row r="256" spans="1:9" ht="12">
      <c r="A256" s="204"/>
      <c r="B256" s="205"/>
      <c r="C256" s="204"/>
      <c r="D256" s="204"/>
      <c r="E256" s="204"/>
      <c r="F256" s="204"/>
      <c r="G256" s="204"/>
      <c r="H256" s="204"/>
      <c r="I256" s="205"/>
    </row>
    <row r="257" spans="1:9" ht="12">
      <c r="A257" s="204"/>
      <c r="B257" s="205"/>
      <c r="C257" s="204"/>
      <c r="D257" s="204"/>
      <c r="E257" s="204"/>
      <c r="F257" s="204"/>
      <c r="G257" s="204"/>
      <c r="H257" s="204"/>
      <c r="I257" s="205"/>
    </row>
    <row r="258" spans="1:9" ht="12">
      <c r="A258" s="204"/>
      <c r="B258" s="205"/>
      <c r="C258" s="204"/>
      <c r="D258" s="204"/>
      <c r="E258" s="204"/>
      <c r="F258" s="204"/>
      <c r="G258" s="204"/>
      <c r="H258" s="204"/>
      <c r="I258" s="205"/>
    </row>
    <row r="259" spans="1:9" ht="12">
      <c r="A259" s="204"/>
      <c r="B259" s="205"/>
      <c r="C259" s="204"/>
      <c r="D259" s="204"/>
      <c r="E259" s="204"/>
      <c r="F259" s="204"/>
      <c r="G259" s="204"/>
      <c r="H259" s="204"/>
      <c r="I259" s="205"/>
    </row>
    <row r="260" spans="1:9" ht="12">
      <c r="A260" s="204"/>
      <c r="B260" s="205"/>
      <c r="C260" s="204"/>
      <c r="D260" s="204"/>
      <c r="E260" s="204"/>
      <c r="F260" s="204"/>
      <c r="G260" s="204"/>
      <c r="H260" s="204"/>
      <c r="I260" s="205"/>
    </row>
    <row r="261" spans="1:9" ht="12">
      <c r="A261" s="204"/>
      <c r="B261" s="205"/>
      <c r="C261" s="204"/>
      <c r="D261" s="204"/>
      <c r="E261" s="204"/>
      <c r="F261" s="204"/>
      <c r="G261" s="204"/>
      <c r="H261" s="204"/>
      <c r="I261" s="205"/>
    </row>
    <row r="262" spans="1:9" ht="12">
      <c r="A262" s="204"/>
      <c r="B262" s="205"/>
      <c r="C262" s="204"/>
      <c r="D262" s="204"/>
      <c r="E262" s="204"/>
      <c r="F262" s="204"/>
      <c r="G262" s="204"/>
      <c r="H262" s="204"/>
      <c r="I262" s="205"/>
    </row>
    <row r="263" spans="1:9" ht="12">
      <c r="A263" s="204"/>
      <c r="B263" s="205"/>
      <c r="C263" s="204"/>
      <c r="D263" s="204"/>
      <c r="E263" s="204"/>
      <c r="F263" s="204"/>
      <c r="G263" s="204"/>
      <c r="H263" s="204"/>
      <c r="I263" s="205"/>
    </row>
    <row r="264" spans="1:9" ht="12">
      <c r="A264" s="204"/>
      <c r="B264" s="205"/>
      <c r="C264" s="204"/>
      <c r="D264" s="204"/>
      <c r="E264" s="204"/>
      <c r="F264" s="204"/>
      <c r="G264" s="204"/>
      <c r="H264" s="204"/>
      <c r="I264" s="205"/>
    </row>
    <row r="265" spans="1:9" ht="12">
      <c r="A265" s="204"/>
      <c r="B265" s="205"/>
      <c r="C265" s="204"/>
      <c r="D265" s="204"/>
      <c r="E265" s="204"/>
      <c r="F265" s="204"/>
      <c r="G265" s="204"/>
      <c r="H265" s="204"/>
      <c r="I265" s="205"/>
    </row>
    <row r="266" spans="1:9" ht="12">
      <c r="A266" s="204"/>
      <c r="B266" s="205"/>
      <c r="C266" s="204"/>
      <c r="D266" s="204"/>
      <c r="E266" s="204"/>
      <c r="F266" s="204"/>
      <c r="G266" s="204"/>
      <c r="H266" s="204"/>
      <c r="I266" s="205"/>
    </row>
    <row r="267" spans="1:9" ht="12">
      <c r="A267" s="204"/>
      <c r="B267" s="205"/>
      <c r="C267" s="204"/>
      <c r="D267" s="204"/>
      <c r="E267" s="204"/>
      <c r="F267" s="204"/>
      <c r="G267" s="204"/>
      <c r="H267" s="204"/>
      <c r="I267" s="205"/>
    </row>
    <row r="268" spans="1:9" ht="12">
      <c r="A268" s="204"/>
      <c r="B268" s="205"/>
      <c r="C268" s="204"/>
      <c r="D268" s="204"/>
      <c r="E268" s="204"/>
      <c r="F268" s="204"/>
      <c r="G268" s="204"/>
      <c r="H268" s="204"/>
      <c r="I268" s="205"/>
    </row>
    <row r="269" spans="1:9" ht="12">
      <c r="A269" s="204"/>
      <c r="B269" s="205"/>
      <c r="C269" s="204"/>
      <c r="D269" s="204"/>
      <c r="E269" s="204"/>
      <c r="F269" s="204"/>
      <c r="G269" s="204"/>
      <c r="H269" s="204"/>
      <c r="I269" s="205"/>
    </row>
    <row r="270" spans="1:9" ht="12">
      <c r="A270" s="204"/>
      <c r="B270" s="205"/>
      <c r="C270" s="204"/>
      <c r="D270" s="204"/>
      <c r="E270" s="204"/>
      <c r="F270" s="204"/>
      <c r="G270" s="204"/>
      <c r="H270" s="204"/>
      <c r="I270" s="205"/>
    </row>
    <row r="271" spans="1:9" ht="12">
      <c r="A271" s="204"/>
      <c r="B271" s="205"/>
      <c r="C271" s="204"/>
      <c r="D271" s="204"/>
      <c r="E271" s="204"/>
      <c r="F271" s="204"/>
      <c r="G271" s="204"/>
      <c r="H271" s="204"/>
      <c r="I271" s="205"/>
    </row>
    <row r="272" spans="1:9" ht="12">
      <c r="A272" s="204"/>
      <c r="B272" s="205"/>
      <c r="C272" s="204"/>
      <c r="D272" s="204"/>
      <c r="E272" s="204"/>
      <c r="F272" s="204"/>
      <c r="G272" s="204"/>
      <c r="H272" s="204"/>
      <c r="I272" s="205"/>
    </row>
    <row r="273" spans="1:9" ht="12">
      <c r="A273" s="204"/>
      <c r="B273" s="205"/>
      <c r="C273" s="204"/>
      <c r="D273" s="204"/>
      <c r="E273" s="204"/>
      <c r="F273" s="204"/>
      <c r="G273" s="204"/>
      <c r="H273" s="204"/>
      <c r="I273" s="205"/>
    </row>
    <row r="274" spans="1:9" ht="12">
      <c r="A274" s="204"/>
      <c r="B274" s="205"/>
      <c r="C274" s="204"/>
      <c r="D274" s="204"/>
      <c r="E274" s="204"/>
      <c r="F274" s="204"/>
      <c r="G274" s="204"/>
      <c r="H274" s="204"/>
      <c r="I274" s="205"/>
    </row>
    <row r="275" spans="1:9" ht="12">
      <c r="A275" s="204"/>
      <c r="B275" s="205"/>
      <c r="C275" s="204"/>
      <c r="D275" s="204"/>
      <c r="E275" s="204"/>
      <c r="F275" s="204"/>
      <c r="G275" s="204"/>
      <c r="H275" s="204"/>
      <c r="I275" s="205"/>
    </row>
    <row r="276" spans="1:9" ht="12">
      <c r="A276" s="204"/>
      <c r="B276" s="205"/>
      <c r="C276" s="204"/>
      <c r="D276" s="204"/>
      <c r="E276" s="204"/>
      <c r="F276" s="204"/>
      <c r="G276" s="204"/>
      <c r="H276" s="204"/>
      <c r="I276" s="205"/>
    </row>
    <row r="277" spans="1:9" ht="12">
      <c r="A277" s="204"/>
      <c r="B277" s="205"/>
      <c r="C277" s="204"/>
      <c r="D277" s="204"/>
      <c r="E277" s="204"/>
      <c r="F277" s="204"/>
      <c r="G277" s="204"/>
      <c r="H277" s="204"/>
      <c r="I277" s="205"/>
    </row>
    <row r="278" spans="1:9" ht="12">
      <c r="A278" s="204"/>
      <c r="B278" s="205"/>
      <c r="C278" s="204"/>
      <c r="D278" s="204"/>
      <c r="E278" s="204"/>
      <c r="F278" s="204"/>
      <c r="G278" s="204"/>
      <c r="H278" s="204"/>
      <c r="I278" s="205"/>
    </row>
    <row r="279" spans="1:9" ht="12">
      <c r="A279" s="204"/>
      <c r="B279" s="205"/>
      <c r="C279" s="204"/>
      <c r="D279" s="204"/>
      <c r="E279" s="204"/>
      <c r="F279" s="204"/>
      <c r="G279" s="204"/>
      <c r="H279" s="204"/>
      <c r="I279" s="205"/>
    </row>
    <row r="280" spans="1:9" ht="12">
      <c r="A280" s="204"/>
      <c r="B280" s="205"/>
      <c r="C280" s="204"/>
      <c r="D280" s="204"/>
      <c r="E280" s="204"/>
      <c r="F280" s="204"/>
      <c r="G280" s="204"/>
      <c r="H280" s="204"/>
      <c r="I280" s="205"/>
    </row>
    <row r="281" spans="1:9" ht="12">
      <c r="A281" s="204"/>
      <c r="B281" s="205"/>
      <c r="C281" s="204"/>
      <c r="D281" s="204"/>
      <c r="E281" s="204"/>
      <c r="F281" s="204"/>
      <c r="G281" s="204"/>
      <c r="H281" s="204"/>
      <c r="I281" s="205"/>
    </row>
    <row r="282" spans="1:9" ht="12">
      <c r="A282" s="204"/>
      <c r="B282" s="205"/>
      <c r="C282" s="204"/>
      <c r="D282" s="204"/>
      <c r="E282" s="204"/>
      <c r="F282" s="204"/>
      <c r="G282" s="204"/>
      <c r="H282" s="204"/>
      <c r="I282" s="205"/>
    </row>
    <row r="283" spans="1:9" ht="12">
      <c r="A283" s="204"/>
      <c r="B283" s="205"/>
      <c r="C283" s="204"/>
      <c r="D283" s="204"/>
      <c r="E283" s="204"/>
      <c r="F283" s="204"/>
      <c r="G283" s="204"/>
      <c r="H283" s="204"/>
      <c r="I283" s="205"/>
    </row>
    <row r="284" spans="1:9" ht="12">
      <c r="A284" s="204"/>
      <c r="B284" s="205"/>
      <c r="C284" s="204"/>
      <c r="D284" s="204"/>
      <c r="E284" s="204"/>
      <c r="F284" s="204"/>
      <c r="G284" s="204"/>
      <c r="H284" s="204"/>
      <c r="I284" s="205"/>
    </row>
    <row r="285" spans="1:9" ht="12">
      <c r="A285" s="204"/>
      <c r="B285" s="205"/>
      <c r="C285" s="204"/>
      <c r="D285" s="204"/>
      <c r="E285" s="204"/>
      <c r="F285" s="204"/>
      <c r="G285" s="204"/>
      <c r="H285" s="204"/>
      <c r="I285" s="205"/>
    </row>
    <row r="286" spans="1:9" ht="12">
      <c r="A286" s="204"/>
      <c r="B286" s="205"/>
      <c r="C286" s="204"/>
      <c r="D286" s="204"/>
      <c r="E286" s="204"/>
      <c r="F286" s="204"/>
      <c r="G286" s="204"/>
      <c r="H286" s="204"/>
      <c r="I286" s="205"/>
    </row>
    <row r="287" spans="1:9" ht="12">
      <c r="A287" s="204"/>
      <c r="B287" s="205"/>
      <c r="C287" s="204"/>
      <c r="D287" s="204"/>
      <c r="E287" s="204"/>
      <c r="F287" s="204"/>
      <c r="G287" s="204"/>
      <c r="H287" s="204"/>
      <c r="I287" s="20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Y278"/>
  <sheetViews>
    <sheetView workbookViewId="0" topLeftCell="A64">
      <selection activeCell="A7" sqref="A7"/>
    </sheetView>
  </sheetViews>
  <sheetFormatPr defaultColWidth="9.140625" defaultRowHeight="12.75"/>
  <cols>
    <col min="1" max="1" width="5.28125" style="35" customWidth="1"/>
    <col min="2" max="2" width="6.00390625" style="125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1" t="s">
        <v>134</v>
      </c>
    </row>
    <row r="2" spans="2:9" ht="15.75">
      <c r="B2" s="126"/>
      <c r="C2" s="2"/>
      <c r="F2" s="1" t="s">
        <v>178</v>
      </c>
      <c r="H2" s="141"/>
      <c r="I2" s="142"/>
    </row>
    <row r="3" spans="2:9" ht="15">
      <c r="B3" s="126"/>
      <c r="C3" s="2"/>
      <c r="F3" s="61" t="s">
        <v>179</v>
      </c>
      <c r="H3" s="110" t="s">
        <v>148</v>
      </c>
      <c r="I3" s="109" t="s">
        <v>166</v>
      </c>
    </row>
    <row r="4" spans="2:9" ht="15">
      <c r="B4" s="126"/>
      <c r="C4" s="2"/>
      <c r="F4" s="61" t="s">
        <v>180</v>
      </c>
      <c r="H4" s="217" t="s">
        <v>0</v>
      </c>
      <c r="I4" s="109" t="s">
        <v>167</v>
      </c>
    </row>
    <row r="5" spans="3:9" ht="15" customHeight="1">
      <c r="C5" s="2"/>
      <c r="H5" s="110" t="s">
        <v>149</v>
      </c>
      <c r="I5" s="109" t="s">
        <v>168</v>
      </c>
    </row>
    <row r="6" spans="2:9" ht="15.75" customHeight="1">
      <c r="B6" s="10" t="s">
        <v>380</v>
      </c>
      <c r="C6" s="2"/>
      <c r="I6" s="3"/>
    </row>
    <row r="7" spans="2:9" ht="12.75">
      <c r="B7" s="128" t="s">
        <v>66</v>
      </c>
      <c r="C7" s="5" t="s">
        <v>67</v>
      </c>
      <c r="D7" s="6" t="s">
        <v>68</v>
      </c>
      <c r="E7" s="7" t="s">
        <v>69</v>
      </c>
      <c r="F7" s="5"/>
      <c r="G7" s="6" t="s">
        <v>71</v>
      </c>
      <c r="H7" s="6" t="s">
        <v>72</v>
      </c>
      <c r="I7" s="8" t="s">
        <v>73</v>
      </c>
    </row>
    <row r="8" spans="1:25" ht="15" customHeight="1">
      <c r="A8" s="112" t="s">
        <v>382</v>
      </c>
      <c r="B8" s="138">
        <v>7</v>
      </c>
      <c r="C8" s="101" t="s">
        <v>124</v>
      </c>
      <c r="D8" s="102" t="s">
        <v>2</v>
      </c>
      <c r="E8" s="102" t="s">
        <v>189</v>
      </c>
      <c r="F8" s="101" t="s">
        <v>99</v>
      </c>
      <c r="G8" s="102" t="s">
        <v>43</v>
      </c>
      <c r="H8" s="102" t="s">
        <v>133</v>
      </c>
      <c r="I8" s="93" t="s">
        <v>1236</v>
      </c>
      <c r="J8" s="233"/>
      <c r="K8" s="234"/>
      <c r="L8" s="235"/>
      <c r="M8" s="216"/>
      <c r="N8" s="216"/>
      <c r="O8" s="235"/>
      <c r="P8" s="216"/>
      <c r="Q8" s="216"/>
      <c r="R8" s="233"/>
      <c r="S8" s="233"/>
      <c r="T8" s="233"/>
      <c r="U8" s="233"/>
      <c r="V8" s="233"/>
      <c r="W8" s="233"/>
      <c r="X8" s="233"/>
      <c r="Y8" s="233"/>
    </row>
    <row r="9" spans="1:25" ht="15" customHeight="1">
      <c r="A9" s="112" t="s">
        <v>383</v>
      </c>
      <c r="B9" s="138">
        <v>12</v>
      </c>
      <c r="C9" s="101" t="s">
        <v>200</v>
      </c>
      <c r="D9" s="102" t="s">
        <v>5</v>
      </c>
      <c r="E9" s="102" t="s">
        <v>6</v>
      </c>
      <c r="F9" s="101" t="s">
        <v>7</v>
      </c>
      <c r="G9" s="102" t="s">
        <v>6</v>
      </c>
      <c r="H9" s="102" t="s">
        <v>133</v>
      </c>
      <c r="I9" s="93" t="s">
        <v>1237</v>
      </c>
      <c r="J9" s="233"/>
      <c r="K9" s="234"/>
      <c r="L9" s="235"/>
      <c r="M9" s="216"/>
      <c r="N9" s="216"/>
      <c r="O9" s="235"/>
      <c r="P9" s="216"/>
      <c r="Q9" s="216"/>
      <c r="R9" s="233"/>
      <c r="S9" s="233"/>
      <c r="T9" s="233"/>
      <c r="U9" s="233"/>
      <c r="V9" s="233"/>
      <c r="W9" s="233"/>
      <c r="X9" s="233"/>
      <c r="Y9" s="233"/>
    </row>
    <row r="10" spans="1:25" ht="15" customHeight="1">
      <c r="A10" s="112" t="s">
        <v>384</v>
      </c>
      <c r="B10" s="138">
        <v>17</v>
      </c>
      <c r="C10" s="101" t="s">
        <v>200</v>
      </c>
      <c r="D10" s="102" t="s">
        <v>161</v>
      </c>
      <c r="E10" s="102" t="s">
        <v>8</v>
      </c>
      <c r="F10" s="101" t="s">
        <v>106</v>
      </c>
      <c r="G10" s="102" t="s">
        <v>158</v>
      </c>
      <c r="H10" s="102" t="s">
        <v>125</v>
      </c>
      <c r="I10" s="93" t="s">
        <v>1238</v>
      </c>
      <c r="J10" s="233"/>
      <c r="K10" s="234"/>
      <c r="L10" s="235"/>
      <c r="M10" s="216"/>
      <c r="N10" s="216"/>
      <c r="O10" s="235"/>
      <c r="P10" s="216"/>
      <c r="Q10" s="216"/>
      <c r="R10" s="233"/>
      <c r="S10" s="233"/>
      <c r="T10" s="233"/>
      <c r="U10" s="233"/>
      <c r="V10" s="233"/>
      <c r="W10" s="233"/>
      <c r="X10" s="233"/>
      <c r="Y10" s="233"/>
    </row>
    <row r="11" spans="1:25" ht="15" customHeight="1">
      <c r="A11" s="112" t="s">
        <v>385</v>
      </c>
      <c r="B11" s="138">
        <v>8</v>
      </c>
      <c r="C11" s="101" t="s">
        <v>124</v>
      </c>
      <c r="D11" s="102" t="s">
        <v>9</v>
      </c>
      <c r="E11" s="102" t="s">
        <v>10</v>
      </c>
      <c r="F11" s="101" t="s">
        <v>106</v>
      </c>
      <c r="G11" s="102" t="s">
        <v>105</v>
      </c>
      <c r="H11" s="102" t="s">
        <v>125</v>
      </c>
      <c r="I11" s="93" t="s">
        <v>1239</v>
      </c>
      <c r="J11" s="233"/>
      <c r="K11" s="234"/>
      <c r="L11" s="235"/>
      <c r="M11" s="216"/>
      <c r="N11" s="216"/>
      <c r="O11" s="235"/>
      <c r="P11" s="216"/>
      <c r="Q11" s="216"/>
      <c r="R11" s="233"/>
      <c r="S11" s="233"/>
      <c r="T11" s="233"/>
      <c r="U11" s="233"/>
      <c r="V11" s="233"/>
      <c r="W11" s="233"/>
      <c r="X11" s="233"/>
      <c r="Y11" s="233"/>
    </row>
    <row r="12" spans="1:25" ht="15" customHeight="1">
      <c r="A12" s="112" t="s">
        <v>386</v>
      </c>
      <c r="B12" s="138">
        <v>11</v>
      </c>
      <c r="C12" s="101" t="s">
        <v>124</v>
      </c>
      <c r="D12" s="102" t="s">
        <v>19</v>
      </c>
      <c r="E12" s="102" t="s">
        <v>39</v>
      </c>
      <c r="F12" s="101" t="s">
        <v>99</v>
      </c>
      <c r="G12" s="102" t="s">
        <v>185</v>
      </c>
      <c r="H12" s="102" t="s">
        <v>125</v>
      </c>
      <c r="I12" s="93" t="s">
        <v>1240</v>
      </c>
      <c r="J12" s="233"/>
      <c r="K12" s="234"/>
      <c r="L12" s="235"/>
      <c r="M12" s="216"/>
      <c r="N12" s="216"/>
      <c r="O12" s="235"/>
      <c r="P12" s="216"/>
      <c r="Q12" s="216"/>
      <c r="R12" s="233"/>
      <c r="S12" s="233"/>
      <c r="T12" s="233"/>
      <c r="U12" s="233"/>
      <c r="V12" s="233"/>
      <c r="W12" s="233"/>
      <c r="X12" s="233"/>
      <c r="Y12" s="233"/>
    </row>
    <row r="13" spans="1:25" ht="15" customHeight="1">
      <c r="A13" s="112" t="s">
        <v>387</v>
      </c>
      <c r="B13" s="138">
        <v>3</v>
      </c>
      <c r="C13" s="101" t="s">
        <v>124</v>
      </c>
      <c r="D13" s="102" t="s">
        <v>135</v>
      </c>
      <c r="E13" s="102" t="s">
        <v>136</v>
      </c>
      <c r="F13" s="101" t="s">
        <v>99</v>
      </c>
      <c r="G13" s="102" t="s">
        <v>137</v>
      </c>
      <c r="H13" s="102" t="s">
        <v>111</v>
      </c>
      <c r="I13" s="93" t="s">
        <v>1241</v>
      </c>
      <c r="J13" s="233"/>
      <c r="K13" s="234"/>
      <c r="L13" s="235"/>
      <c r="M13" s="216"/>
      <c r="N13" s="216"/>
      <c r="O13" s="235"/>
      <c r="P13" s="216"/>
      <c r="Q13" s="216"/>
      <c r="R13" s="233"/>
      <c r="S13" s="233"/>
      <c r="T13" s="233"/>
      <c r="U13" s="233"/>
      <c r="V13" s="233"/>
      <c r="W13" s="233"/>
      <c r="X13" s="233"/>
      <c r="Y13" s="233"/>
    </row>
    <row r="14" spans="1:25" ht="15" customHeight="1">
      <c r="A14" s="112" t="s">
        <v>388</v>
      </c>
      <c r="B14" s="138">
        <v>6</v>
      </c>
      <c r="C14" s="101" t="s">
        <v>124</v>
      </c>
      <c r="D14" s="102" t="s">
        <v>50</v>
      </c>
      <c r="E14" s="102" t="s">
        <v>51</v>
      </c>
      <c r="F14" s="101" t="s">
        <v>99</v>
      </c>
      <c r="G14" s="102" t="s">
        <v>43</v>
      </c>
      <c r="H14" s="102" t="s">
        <v>133</v>
      </c>
      <c r="I14" s="93" t="s">
        <v>1242</v>
      </c>
      <c r="J14" s="233"/>
      <c r="K14" s="234"/>
      <c r="L14" s="235"/>
      <c r="M14" s="216"/>
      <c r="N14" s="216"/>
      <c r="O14" s="235"/>
      <c r="P14" s="216"/>
      <c r="Q14" s="216"/>
      <c r="R14" s="233"/>
      <c r="S14" s="233"/>
      <c r="T14" s="233"/>
      <c r="U14" s="233"/>
      <c r="V14" s="233"/>
      <c r="W14" s="233"/>
      <c r="X14" s="233"/>
      <c r="Y14" s="233"/>
    </row>
    <row r="15" spans="1:25" ht="15" customHeight="1">
      <c r="A15" s="112" t="s">
        <v>389</v>
      </c>
      <c r="B15" s="138">
        <v>2</v>
      </c>
      <c r="C15" s="101" t="s">
        <v>124</v>
      </c>
      <c r="D15" s="102" t="s">
        <v>138</v>
      </c>
      <c r="E15" s="102" t="s">
        <v>44</v>
      </c>
      <c r="F15" s="101" t="s">
        <v>99</v>
      </c>
      <c r="G15" s="102" t="s">
        <v>105</v>
      </c>
      <c r="H15" s="102" t="s">
        <v>133</v>
      </c>
      <c r="I15" s="93" t="s">
        <v>1243</v>
      </c>
      <c r="J15" s="233"/>
      <c r="K15" s="234"/>
      <c r="L15" s="235"/>
      <c r="M15" s="216"/>
      <c r="N15" s="216"/>
      <c r="O15" s="235"/>
      <c r="P15" s="216"/>
      <c r="Q15" s="216"/>
      <c r="R15" s="233"/>
      <c r="S15" s="233"/>
      <c r="T15" s="233"/>
      <c r="U15" s="233"/>
      <c r="V15" s="233"/>
      <c r="W15" s="233"/>
      <c r="X15" s="233"/>
      <c r="Y15" s="233"/>
    </row>
    <row r="16" spans="1:25" ht="15" customHeight="1">
      <c r="A16" s="112" t="s">
        <v>390</v>
      </c>
      <c r="B16" s="138">
        <v>4</v>
      </c>
      <c r="C16" s="101" t="s">
        <v>124</v>
      </c>
      <c r="D16" s="102" t="s">
        <v>184</v>
      </c>
      <c r="E16" s="102" t="s">
        <v>3</v>
      </c>
      <c r="F16" s="101" t="s">
        <v>99</v>
      </c>
      <c r="G16" s="102" t="s">
        <v>185</v>
      </c>
      <c r="H16" s="102" t="s">
        <v>125</v>
      </c>
      <c r="I16" s="93" t="s">
        <v>1244</v>
      </c>
      <c r="J16" s="233"/>
      <c r="K16" s="234"/>
      <c r="L16" s="235"/>
      <c r="M16" s="216"/>
      <c r="N16" s="216"/>
      <c r="O16" s="235"/>
      <c r="P16" s="216"/>
      <c r="Q16" s="216"/>
      <c r="R16" s="233"/>
      <c r="S16" s="233"/>
      <c r="T16" s="233"/>
      <c r="U16" s="233"/>
      <c r="V16" s="233"/>
      <c r="W16" s="233"/>
      <c r="X16" s="233"/>
      <c r="Y16" s="233"/>
    </row>
    <row r="17" spans="1:25" ht="15" customHeight="1">
      <c r="A17" s="112" t="s">
        <v>391</v>
      </c>
      <c r="B17" s="138">
        <v>1</v>
      </c>
      <c r="C17" s="101" t="s">
        <v>124</v>
      </c>
      <c r="D17" s="102" t="s">
        <v>152</v>
      </c>
      <c r="E17" s="102" t="s">
        <v>153</v>
      </c>
      <c r="F17" s="101" t="s">
        <v>154</v>
      </c>
      <c r="G17" s="102" t="s">
        <v>105</v>
      </c>
      <c r="H17" s="102" t="s">
        <v>133</v>
      </c>
      <c r="I17" s="93" t="s">
        <v>1245</v>
      </c>
      <c r="J17" s="216"/>
      <c r="K17" s="234"/>
      <c r="L17" s="235"/>
      <c r="M17" s="216"/>
      <c r="N17" s="216"/>
      <c r="O17" s="235"/>
      <c r="P17" s="216"/>
      <c r="Q17" s="216"/>
      <c r="R17" s="233"/>
      <c r="S17" s="233"/>
      <c r="T17" s="233"/>
      <c r="U17" s="233"/>
      <c r="V17" s="233"/>
      <c r="W17" s="233"/>
      <c r="X17" s="233"/>
      <c r="Y17" s="233"/>
    </row>
    <row r="18" spans="1:9" ht="15" customHeight="1">
      <c r="A18" s="112" t="s">
        <v>392</v>
      </c>
      <c r="B18" s="138">
        <v>5</v>
      </c>
      <c r="C18" s="101" t="s">
        <v>124</v>
      </c>
      <c r="D18" s="102" t="s">
        <v>132</v>
      </c>
      <c r="E18" s="102" t="s">
        <v>114</v>
      </c>
      <c r="F18" s="101" t="s">
        <v>99</v>
      </c>
      <c r="G18" s="102" t="s">
        <v>42</v>
      </c>
      <c r="H18" s="102" t="s">
        <v>110</v>
      </c>
      <c r="I18" s="93" t="s">
        <v>1246</v>
      </c>
    </row>
    <row r="19" spans="1:9" ht="15" customHeight="1">
      <c r="A19" s="112" t="s">
        <v>393</v>
      </c>
      <c r="B19" s="138">
        <v>16</v>
      </c>
      <c r="C19" s="101" t="s">
        <v>128</v>
      </c>
      <c r="D19" s="102" t="s">
        <v>47</v>
      </c>
      <c r="E19" s="102" t="s">
        <v>48</v>
      </c>
      <c r="F19" s="101" t="s">
        <v>99</v>
      </c>
      <c r="G19" s="102" t="s">
        <v>105</v>
      </c>
      <c r="H19" s="102" t="s">
        <v>49</v>
      </c>
      <c r="I19" s="93" t="s">
        <v>1247</v>
      </c>
    </row>
    <row r="20" spans="1:9" ht="15" customHeight="1">
      <c r="A20" s="112" t="s">
        <v>394</v>
      </c>
      <c r="B20" s="138">
        <v>32</v>
      </c>
      <c r="C20" s="101" t="s">
        <v>200</v>
      </c>
      <c r="D20" s="102" t="s">
        <v>15</v>
      </c>
      <c r="E20" s="102" t="s">
        <v>16</v>
      </c>
      <c r="F20" s="101" t="s">
        <v>106</v>
      </c>
      <c r="G20" s="102" t="s">
        <v>155</v>
      </c>
      <c r="H20" s="102" t="s">
        <v>125</v>
      </c>
      <c r="I20" s="93" t="s">
        <v>1248</v>
      </c>
    </row>
    <row r="21" spans="1:9" ht="15" customHeight="1">
      <c r="A21" s="112" t="s">
        <v>395</v>
      </c>
      <c r="B21" s="138">
        <v>20</v>
      </c>
      <c r="C21" s="101" t="s">
        <v>128</v>
      </c>
      <c r="D21" s="102" t="s">
        <v>216</v>
      </c>
      <c r="E21" s="102" t="s">
        <v>217</v>
      </c>
      <c r="F21" s="101" t="s">
        <v>106</v>
      </c>
      <c r="G21" s="102" t="s">
        <v>218</v>
      </c>
      <c r="H21" s="102" t="s">
        <v>23</v>
      </c>
      <c r="I21" s="93" t="s">
        <v>1249</v>
      </c>
    </row>
    <row r="22" spans="1:9" ht="15" customHeight="1">
      <c r="A22" s="112" t="s">
        <v>396</v>
      </c>
      <c r="B22" s="138">
        <v>18</v>
      </c>
      <c r="C22" s="101" t="s">
        <v>124</v>
      </c>
      <c r="D22" s="102" t="s">
        <v>209</v>
      </c>
      <c r="E22" s="102" t="s">
        <v>210</v>
      </c>
      <c r="F22" s="101" t="s">
        <v>99</v>
      </c>
      <c r="G22" s="102" t="s">
        <v>112</v>
      </c>
      <c r="H22" s="102" t="s">
        <v>110</v>
      </c>
      <c r="I22" s="93" t="s">
        <v>1250</v>
      </c>
    </row>
    <row r="23" spans="1:9" ht="15" customHeight="1">
      <c r="A23" s="112" t="s">
        <v>397</v>
      </c>
      <c r="B23" s="138">
        <v>10</v>
      </c>
      <c r="C23" s="101" t="s">
        <v>124</v>
      </c>
      <c r="D23" s="102" t="s">
        <v>194</v>
      </c>
      <c r="E23" s="102" t="s">
        <v>195</v>
      </c>
      <c r="F23" s="101" t="s">
        <v>196</v>
      </c>
      <c r="G23" s="102" t="s">
        <v>197</v>
      </c>
      <c r="H23" s="102" t="s">
        <v>125</v>
      </c>
      <c r="I23" s="93" t="s">
        <v>1251</v>
      </c>
    </row>
    <row r="24" spans="1:9" ht="15" customHeight="1">
      <c r="A24" s="112" t="s">
        <v>398</v>
      </c>
      <c r="B24" s="138">
        <v>23</v>
      </c>
      <c r="C24" s="101" t="s">
        <v>127</v>
      </c>
      <c r="D24" s="102" t="s">
        <v>139</v>
      </c>
      <c r="E24" s="102" t="s">
        <v>45</v>
      </c>
      <c r="F24" s="101" t="s">
        <v>99</v>
      </c>
      <c r="G24" s="102" t="s">
        <v>46</v>
      </c>
      <c r="H24" s="102" t="s">
        <v>224</v>
      </c>
      <c r="I24" s="93" t="s">
        <v>1252</v>
      </c>
    </row>
    <row r="25" spans="1:9" ht="15" customHeight="1">
      <c r="A25" s="112" t="s">
        <v>399</v>
      </c>
      <c r="B25" s="138">
        <v>25</v>
      </c>
      <c r="C25" s="101" t="s">
        <v>95</v>
      </c>
      <c r="D25" s="102" t="s">
        <v>142</v>
      </c>
      <c r="E25" s="102" t="s">
        <v>17</v>
      </c>
      <c r="F25" s="101" t="s">
        <v>99</v>
      </c>
      <c r="G25" s="102" t="s">
        <v>143</v>
      </c>
      <c r="H25" s="102" t="s">
        <v>146</v>
      </c>
      <c r="I25" s="93" t="s">
        <v>1253</v>
      </c>
    </row>
    <row r="26" spans="1:9" ht="15" customHeight="1">
      <c r="A26" s="112" t="s">
        <v>400</v>
      </c>
      <c r="B26" s="138">
        <v>19</v>
      </c>
      <c r="C26" s="101" t="s">
        <v>124</v>
      </c>
      <c r="D26" s="102" t="s">
        <v>212</v>
      </c>
      <c r="E26" s="102" t="s">
        <v>213</v>
      </c>
      <c r="F26" s="101" t="s">
        <v>196</v>
      </c>
      <c r="G26" s="102" t="s">
        <v>214</v>
      </c>
      <c r="H26" s="102" t="s">
        <v>125</v>
      </c>
      <c r="I26" s="93" t="s">
        <v>1254</v>
      </c>
    </row>
    <row r="27" spans="1:9" ht="15" customHeight="1">
      <c r="A27" s="112" t="s">
        <v>401</v>
      </c>
      <c r="B27" s="138">
        <v>22</v>
      </c>
      <c r="C27" s="101" t="s">
        <v>129</v>
      </c>
      <c r="D27" s="102" t="s">
        <v>156</v>
      </c>
      <c r="E27" s="102" t="s">
        <v>157</v>
      </c>
      <c r="F27" s="101" t="s">
        <v>99</v>
      </c>
      <c r="G27" s="102" t="s">
        <v>107</v>
      </c>
      <c r="H27" s="102" t="s">
        <v>113</v>
      </c>
      <c r="I27" s="93" t="s">
        <v>1255</v>
      </c>
    </row>
    <row r="28" spans="1:9" ht="15" customHeight="1">
      <c r="A28" s="112" t="s">
        <v>402</v>
      </c>
      <c r="B28" s="138">
        <v>39</v>
      </c>
      <c r="C28" s="101" t="s">
        <v>124</v>
      </c>
      <c r="D28" s="102" t="s">
        <v>260</v>
      </c>
      <c r="E28" s="102" t="s">
        <v>261</v>
      </c>
      <c r="F28" s="101" t="s">
        <v>262</v>
      </c>
      <c r="G28" s="102" t="s">
        <v>197</v>
      </c>
      <c r="H28" s="102" t="s">
        <v>125</v>
      </c>
      <c r="I28" s="93" t="s">
        <v>1256</v>
      </c>
    </row>
    <row r="29" spans="1:9" ht="15" customHeight="1">
      <c r="A29" s="112" t="s">
        <v>403</v>
      </c>
      <c r="B29" s="138">
        <v>21</v>
      </c>
      <c r="C29" s="101" t="s">
        <v>200</v>
      </c>
      <c r="D29" s="102" t="s">
        <v>220</v>
      </c>
      <c r="E29" s="102" t="s">
        <v>221</v>
      </c>
      <c r="F29" s="101" t="s">
        <v>204</v>
      </c>
      <c r="G29" s="102" t="s">
        <v>205</v>
      </c>
      <c r="H29" s="102" t="s">
        <v>133</v>
      </c>
      <c r="I29" s="93" t="s">
        <v>1257</v>
      </c>
    </row>
    <row r="30" spans="1:9" ht="15" customHeight="1">
      <c r="A30" s="112" t="s">
        <v>404</v>
      </c>
      <c r="B30" s="138">
        <v>34</v>
      </c>
      <c r="C30" s="101" t="s">
        <v>124</v>
      </c>
      <c r="D30" s="102" t="s">
        <v>246</v>
      </c>
      <c r="E30" s="102" t="s">
        <v>247</v>
      </c>
      <c r="F30" s="101" t="s">
        <v>196</v>
      </c>
      <c r="G30" s="102" t="s">
        <v>248</v>
      </c>
      <c r="H30" s="102" t="s">
        <v>125</v>
      </c>
      <c r="I30" s="93" t="s">
        <v>1258</v>
      </c>
    </row>
    <row r="31" spans="1:9" ht="15" customHeight="1">
      <c r="A31" s="112" t="s">
        <v>405</v>
      </c>
      <c r="B31" s="138">
        <v>50</v>
      </c>
      <c r="C31" s="101" t="s">
        <v>97</v>
      </c>
      <c r="D31" s="102" t="s">
        <v>283</v>
      </c>
      <c r="E31" s="102" t="s">
        <v>284</v>
      </c>
      <c r="F31" s="101" t="s">
        <v>154</v>
      </c>
      <c r="G31" s="102" t="s">
        <v>285</v>
      </c>
      <c r="H31" s="102" t="s">
        <v>233</v>
      </c>
      <c r="I31" s="93" t="s">
        <v>1259</v>
      </c>
    </row>
    <row r="32" spans="1:9" ht="15" customHeight="1">
      <c r="A32" s="112" t="s">
        <v>406</v>
      </c>
      <c r="B32" s="138">
        <v>33</v>
      </c>
      <c r="C32" s="101" t="s">
        <v>200</v>
      </c>
      <c r="D32" s="102" t="s">
        <v>244</v>
      </c>
      <c r="E32" s="102" t="s">
        <v>203</v>
      </c>
      <c r="F32" s="101" t="s">
        <v>204</v>
      </c>
      <c r="G32" s="102" t="s">
        <v>205</v>
      </c>
      <c r="H32" s="102" t="s">
        <v>133</v>
      </c>
      <c r="I32" s="93" t="s">
        <v>1260</v>
      </c>
    </row>
    <row r="33" spans="1:9" ht="15" customHeight="1">
      <c r="A33" s="112" t="s">
        <v>407</v>
      </c>
      <c r="B33" s="138">
        <v>31</v>
      </c>
      <c r="C33" s="101" t="s">
        <v>150</v>
      </c>
      <c r="D33" s="102" t="s">
        <v>240</v>
      </c>
      <c r="E33" s="102" t="s">
        <v>164</v>
      </c>
      <c r="F33" s="101" t="s">
        <v>99</v>
      </c>
      <c r="G33" s="102" t="s">
        <v>42</v>
      </c>
      <c r="H33" s="102" t="s">
        <v>241</v>
      </c>
      <c r="I33" s="93" t="s">
        <v>1261</v>
      </c>
    </row>
    <row r="34" spans="1:9" ht="15" customHeight="1">
      <c r="A34" s="112" t="s">
        <v>408</v>
      </c>
      <c r="B34" s="138">
        <v>27</v>
      </c>
      <c r="C34" s="101" t="s">
        <v>150</v>
      </c>
      <c r="D34" s="102" t="s">
        <v>54</v>
      </c>
      <c r="E34" s="102" t="s">
        <v>232</v>
      </c>
      <c r="F34" s="101" t="s">
        <v>99</v>
      </c>
      <c r="G34" s="102" t="s">
        <v>155</v>
      </c>
      <c r="H34" s="102" t="s">
        <v>233</v>
      </c>
      <c r="I34" s="93" t="s">
        <v>1262</v>
      </c>
    </row>
    <row r="35" spans="1:9" ht="15" customHeight="1">
      <c r="A35" s="112" t="s">
        <v>409</v>
      </c>
      <c r="B35" s="138">
        <v>51</v>
      </c>
      <c r="C35" s="101" t="s">
        <v>126</v>
      </c>
      <c r="D35" s="102" t="s">
        <v>53</v>
      </c>
      <c r="E35" s="102" t="s">
        <v>162</v>
      </c>
      <c r="F35" s="101" t="s">
        <v>99</v>
      </c>
      <c r="G35" s="102" t="s">
        <v>287</v>
      </c>
      <c r="H35" s="102" t="s">
        <v>288</v>
      </c>
      <c r="I35" s="93" t="s">
        <v>1263</v>
      </c>
    </row>
    <row r="36" spans="1:9" ht="15" customHeight="1">
      <c r="A36" s="112" t="s">
        <v>410</v>
      </c>
      <c r="B36" s="138">
        <v>43</v>
      </c>
      <c r="C36" s="101" t="s">
        <v>97</v>
      </c>
      <c r="D36" s="102" t="s">
        <v>58</v>
      </c>
      <c r="E36" s="102" t="s">
        <v>59</v>
      </c>
      <c r="F36" s="101" t="s">
        <v>99</v>
      </c>
      <c r="G36" s="102" t="s">
        <v>107</v>
      </c>
      <c r="H36" s="102" t="s">
        <v>60</v>
      </c>
      <c r="I36" s="93" t="s">
        <v>1264</v>
      </c>
    </row>
    <row r="37" spans="1:9" ht="15" customHeight="1">
      <c r="A37" s="112" t="s">
        <v>411</v>
      </c>
      <c r="B37" s="138">
        <v>47</v>
      </c>
      <c r="C37" s="101" t="s">
        <v>150</v>
      </c>
      <c r="D37" s="102" t="s">
        <v>276</v>
      </c>
      <c r="E37" s="102" t="s">
        <v>277</v>
      </c>
      <c r="F37" s="101" t="s">
        <v>154</v>
      </c>
      <c r="G37" s="102" t="s">
        <v>277</v>
      </c>
      <c r="H37" s="102" t="s">
        <v>233</v>
      </c>
      <c r="I37" s="93" t="s">
        <v>1265</v>
      </c>
    </row>
    <row r="38" spans="1:9" ht="15" customHeight="1">
      <c r="A38" s="112" t="s">
        <v>412</v>
      </c>
      <c r="B38" s="138">
        <v>36</v>
      </c>
      <c r="C38" s="101" t="s">
        <v>128</v>
      </c>
      <c r="D38" s="102" t="s">
        <v>252</v>
      </c>
      <c r="E38" s="102" t="s">
        <v>253</v>
      </c>
      <c r="F38" s="101" t="s">
        <v>99</v>
      </c>
      <c r="G38" s="102" t="s">
        <v>108</v>
      </c>
      <c r="H38" s="102" t="s">
        <v>159</v>
      </c>
      <c r="I38" s="93" t="s">
        <v>1266</v>
      </c>
    </row>
    <row r="39" spans="1:9" ht="15" customHeight="1">
      <c r="A39" s="112" t="s">
        <v>413</v>
      </c>
      <c r="B39" s="138">
        <v>24</v>
      </c>
      <c r="C39" s="101" t="s">
        <v>127</v>
      </c>
      <c r="D39" s="102" t="s">
        <v>226</v>
      </c>
      <c r="E39" s="102" t="s">
        <v>227</v>
      </c>
      <c r="F39" s="101" t="s">
        <v>99</v>
      </c>
      <c r="G39" s="102" t="s">
        <v>197</v>
      </c>
      <c r="H39" s="102" t="s">
        <v>228</v>
      </c>
      <c r="I39" s="93" t="s">
        <v>1267</v>
      </c>
    </row>
    <row r="40" spans="1:9" ht="15" customHeight="1">
      <c r="A40" s="112" t="s">
        <v>414</v>
      </c>
      <c r="B40" s="138">
        <v>28</v>
      </c>
      <c r="C40" s="101" t="s">
        <v>95</v>
      </c>
      <c r="D40" s="102" t="s">
        <v>61</v>
      </c>
      <c r="E40" s="102" t="s">
        <v>235</v>
      </c>
      <c r="F40" s="101" t="s">
        <v>99</v>
      </c>
      <c r="G40" s="102" t="s">
        <v>43</v>
      </c>
      <c r="H40" s="102" t="s">
        <v>146</v>
      </c>
      <c r="I40" s="93" t="s">
        <v>1268</v>
      </c>
    </row>
    <row r="41" spans="1:9" ht="15" customHeight="1">
      <c r="A41" s="112" t="s">
        <v>415</v>
      </c>
      <c r="B41" s="138">
        <v>46</v>
      </c>
      <c r="C41" s="101" t="s">
        <v>96</v>
      </c>
      <c r="D41" s="102" t="s">
        <v>37</v>
      </c>
      <c r="E41" s="102" t="s">
        <v>38</v>
      </c>
      <c r="F41" s="101" t="s">
        <v>99</v>
      </c>
      <c r="G41" s="102" t="s">
        <v>112</v>
      </c>
      <c r="H41" s="102" t="s">
        <v>116</v>
      </c>
      <c r="I41" s="93" t="s">
        <v>1269</v>
      </c>
    </row>
    <row r="42" spans="1:9" ht="15" customHeight="1">
      <c r="A42" s="112" t="s">
        <v>416</v>
      </c>
      <c r="B42" s="138">
        <v>44</v>
      </c>
      <c r="C42" s="101" t="s">
        <v>96</v>
      </c>
      <c r="D42" s="102" t="s">
        <v>40</v>
      </c>
      <c r="E42" s="102" t="s">
        <v>29</v>
      </c>
      <c r="F42" s="101" t="s">
        <v>109</v>
      </c>
      <c r="G42" s="102" t="s">
        <v>40</v>
      </c>
      <c r="H42" s="102" t="s">
        <v>41</v>
      </c>
      <c r="I42" s="93" t="s">
        <v>1270</v>
      </c>
    </row>
    <row r="43" spans="1:9" ht="15" customHeight="1">
      <c r="A43" s="112" t="s">
        <v>417</v>
      </c>
      <c r="B43" s="138">
        <v>55</v>
      </c>
      <c r="C43" s="101" t="s">
        <v>126</v>
      </c>
      <c r="D43" s="102" t="s">
        <v>52</v>
      </c>
      <c r="E43" s="102" t="s">
        <v>147</v>
      </c>
      <c r="F43" s="101" t="s">
        <v>106</v>
      </c>
      <c r="G43" s="102" t="s">
        <v>218</v>
      </c>
      <c r="H43" s="102" t="s">
        <v>111</v>
      </c>
      <c r="I43" s="93" t="s">
        <v>1271</v>
      </c>
    </row>
    <row r="44" spans="1:9" ht="15" customHeight="1">
      <c r="A44" s="112" t="s">
        <v>418</v>
      </c>
      <c r="B44" s="138">
        <v>40</v>
      </c>
      <c r="C44" s="101" t="s">
        <v>128</v>
      </c>
      <c r="D44" s="102" t="s">
        <v>264</v>
      </c>
      <c r="E44" s="102" t="s">
        <v>265</v>
      </c>
      <c r="F44" s="101" t="s">
        <v>154</v>
      </c>
      <c r="G44" s="102" t="s">
        <v>266</v>
      </c>
      <c r="H44" s="102" t="s">
        <v>288</v>
      </c>
      <c r="I44" s="93" t="s">
        <v>1272</v>
      </c>
    </row>
    <row r="45" spans="1:9" ht="15" customHeight="1">
      <c r="A45" s="112" t="s">
        <v>419</v>
      </c>
      <c r="B45" s="138">
        <v>63</v>
      </c>
      <c r="C45" s="101" t="s">
        <v>150</v>
      </c>
      <c r="D45" s="102" t="s">
        <v>314</v>
      </c>
      <c r="E45" s="102" t="s">
        <v>151</v>
      </c>
      <c r="F45" s="101" t="s">
        <v>99</v>
      </c>
      <c r="G45" s="102" t="s">
        <v>112</v>
      </c>
      <c r="H45" s="102" t="s">
        <v>315</v>
      </c>
      <c r="I45" s="93" t="s">
        <v>1273</v>
      </c>
    </row>
    <row r="46" spans="1:9" ht="15" customHeight="1">
      <c r="A46" s="112" t="s">
        <v>420</v>
      </c>
      <c r="B46" s="138">
        <v>41</v>
      </c>
      <c r="C46" s="101" t="s">
        <v>97</v>
      </c>
      <c r="D46" s="102" t="s">
        <v>55</v>
      </c>
      <c r="E46" s="102" t="s">
        <v>56</v>
      </c>
      <c r="F46" s="101" t="s">
        <v>99</v>
      </c>
      <c r="G46" s="102" t="s">
        <v>107</v>
      </c>
      <c r="H46" s="102" t="s">
        <v>57</v>
      </c>
      <c r="I46" s="93" t="s">
        <v>1274</v>
      </c>
    </row>
    <row r="47" spans="1:9" ht="15" customHeight="1">
      <c r="A47" s="112" t="s">
        <v>421</v>
      </c>
      <c r="B47" s="138">
        <v>45</v>
      </c>
      <c r="C47" s="101" t="s">
        <v>129</v>
      </c>
      <c r="D47" s="102" t="s">
        <v>18</v>
      </c>
      <c r="E47" s="102" t="s">
        <v>1</v>
      </c>
      <c r="F47" s="101" t="s">
        <v>99</v>
      </c>
      <c r="G47" s="102" t="s">
        <v>237</v>
      </c>
      <c r="H47" s="102" t="s">
        <v>113</v>
      </c>
      <c r="I47" s="93" t="s">
        <v>1275</v>
      </c>
    </row>
    <row r="48" spans="1:9" ht="15" customHeight="1">
      <c r="A48" s="112" t="s">
        <v>422</v>
      </c>
      <c r="B48" s="138">
        <v>59</v>
      </c>
      <c r="C48" s="101" t="s">
        <v>124</v>
      </c>
      <c r="D48" s="102" t="s">
        <v>305</v>
      </c>
      <c r="E48" s="102" t="s">
        <v>463</v>
      </c>
      <c r="F48" s="101" t="s">
        <v>106</v>
      </c>
      <c r="G48" s="102" t="s">
        <v>255</v>
      </c>
      <c r="H48" s="102" t="s">
        <v>125</v>
      </c>
      <c r="I48" s="93" t="s">
        <v>1276</v>
      </c>
    </row>
    <row r="49" spans="1:9" ht="15" customHeight="1">
      <c r="A49" s="112" t="s">
        <v>423</v>
      </c>
      <c r="B49" s="138">
        <v>49</v>
      </c>
      <c r="C49" s="101" t="s">
        <v>95</v>
      </c>
      <c r="D49" s="102" t="s">
        <v>25</v>
      </c>
      <c r="E49" s="102" t="s">
        <v>26</v>
      </c>
      <c r="F49" s="101" t="s">
        <v>99</v>
      </c>
      <c r="G49" s="102" t="s">
        <v>21</v>
      </c>
      <c r="H49" s="102" t="s">
        <v>146</v>
      </c>
      <c r="I49" s="93" t="s">
        <v>1277</v>
      </c>
    </row>
    <row r="50" spans="1:9" ht="15" customHeight="1">
      <c r="A50" s="112" t="s">
        <v>424</v>
      </c>
      <c r="B50" s="138">
        <v>38</v>
      </c>
      <c r="C50" s="101" t="s">
        <v>124</v>
      </c>
      <c r="D50" s="102" t="s">
        <v>11</v>
      </c>
      <c r="E50" s="102" t="s">
        <v>257</v>
      </c>
      <c r="F50" s="101" t="s">
        <v>106</v>
      </c>
      <c r="G50" s="102" t="s">
        <v>258</v>
      </c>
      <c r="H50" s="102" t="s">
        <v>125</v>
      </c>
      <c r="I50" s="93" t="s">
        <v>1278</v>
      </c>
    </row>
    <row r="51" spans="1:9" ht="15" customHeight="1">
      <c r="A51" s="112" t="s">
        <v>425</v>
      </c>
      <c r="B51" s="138">
        <v>57</v>
      </c>
      <c r="C51" s="101" t="s">
        <v>126</v>
      </c>
      <c r="D51" s="102" t="s">
        <v>300</v>
      </c>
      <c r="E51" s="102" t="s">
        <v>301</v>
      </c>
      <c r="F51" s="101" t="s">
        <v>99</v>
      </c>
      <c r="G51" s="102" t="s">
        <v>287</v>
      </c>
      <c r="H51" s="102" t="s">
        <v>111</v>
      </c>
      <c r="I51" s="93" t="s">
        <v>1279</v>
      </c>
    </row>
    <row r="52" spans="1:9" ht="15" customHeight="1">
      <c r="A52" s="112" t="s">
        <v>426</v>
      </c>
      <c r="B52" s="138">
        <v>35</v>
      </c>
      <c r="C52" s="101" t="s">
        <v>128</v>
      </c>
      <c r="D52" s="102" t="s">
        <v>13</v>
      </c>
      <c r="E52" s="102" t="s">
        <v>250</v>
      </c>
      <c r="F52" s="101" t="s">
        <v>106</v>
      </c>
      <c r="G52" s="102" t="s">
        <v>14</v>
      </c>
      <c r="H52" s="102" t="s">
        <v>111</v>
      </c>
      <c r="I52" s="93" t="s">
        <v>1280</v>
      </c>
    </row>
    <row r="53" spans="1:9" ht="15" customHeight="1">
      <c r="A53" s="112" t="s">
        <v>427</v>
      </c>
      <c r="B53" s="138">
        <v>54</v>
      </c>
      <c r="C53" s="101" t="s">
        <v>128</v>
      </c>
      <c r="D53" s="102" t="s">
        <v>293</v>
      </c>
      <c r="E53" s="102" t="s">
        <v>294</v>
      </c>
      <c r="F53" s="101" t="s">
        <v>196</v>
      </c>
      <c r="G53" s="102" t="s">
        <v>115</v>
      </c>
      <c r="H53" s="102" t="s">
        <v>159</v>
      </c>
      <c r="I53" s="93" t="s">
        <v>1281</v>
      </c>
    </row>
    <row r="54" spans="1:9" ht="15" customHeight="1">
      <c r="A54" s="112" t="s">
        <v>428</v>
      </c>
      <c r="B54" s="138">
        <v>53</v>
      </c>
      <c r="C54" s="101" t="s">
        <v>128</v>
      </c>
      <c r="D54" s="102" t="s">
        <v>291</v>
      </c>
      <c r="E54" s="102" t="s">
        <v>165</v>
      </c>
      <c r="F54" s="101" t="s">
        <v>106</v>
      </c>
      <c r="G54" s="102" t="s">
        <v>14</v>
      </c>
      <c r="H54" s="102" t="s">
        <v>111</v>
      </c>
      <c r="I54" s="93" t="s">
        <v>1282</v>
      </c>
    </row>
    <row r="55" spans="1:9" ht="15" customHeight="1">
      <c r="A55" s="112" t="s">
        <v>429</v>
      </c>
      <c r="B55" s="138">
        <v>58</v>
      </c>
      <c r="C55" s="101" t="s">
        <v>128</v>
      </c>
      <c r="D55" s="102" t="s">
        <v>303</v>
      </c>
      <c r="E55" s="102" t="s">
        <v>4</v>
      </c>
      <c r="F55" s="101" t="s">
        <v>106</v>
      </c>
      <c r="G55" s="102" t="s">
        <v>155</v>
      </c>
      <c r="H55" s="102" t="s">
        <v>288</v>
      </c>
      <c r="I55" s="93" t="s">
        <v>1283</v>
      </c>
    </row>
    <row r="56" spans="1:9" ht="15" customHeight="1">
      <c r="A56" s="112" t="s">
        <v>430</v>
      </c>
      <c r="B56" s="138">
        <v>67</v>
      </c>
      <c r="C56" s="101" t="s">
        <v>96</v>
      </c>
      <c r="D56" s="102" t="s">
        <v>120</v>
      </c>
      <c r="E56" s="102" t="s">
        <v>27</v>
      </c>
      <c r="F56" s="101" t="s">
        <v>99</v>
      </c>
      <c r="G56" s="102" t="s">
        <v>137</v>
      </c>
      <c r="H56" s="102" t="s">
        <v>116</v>
      </c>
      <c r="I56" s="93" t="s">
        <v>1284</v>
      </c>
    </row>
    <row r="57" spans="1:9" ht="15" customHeight="1">
      <c r="A57" s="112" t="s">
        <v>431</v>
      </c>
      <c r="B57" s="138">
        <v>66</v>
      </c>
      <c r="C57" s="101" t="s">
        <v>95</v>
      </c>
      <c r="D57" s="102" t="s">
        <v>24</v>
      </c>
      <c r="E57" s="102" t="s">
        <v>323</v>
      </c>
      <c r="F57" s="101" t="s">
        <v>99</v>
      </c>
      <c r="G57" s="102" t="s">
        <v>112</v>
      </c>
      <c r="H57" s="102" t="s">
        <v>324</v>
      </c>
      <c r="I57" s="93" t="s">
        <v>1285</v>
      </c>
    </row>
    <row r="58" spans="1:9" ht="15" customHeight="1">
      <c r="A58" s="112" t="s">
        <v>432</v>
      </c>
      <c r="B58" s="138">
        <v>62</v>
      </c>
      <c r="C58" s="101" t="s">
        <v>97</v>
      </c>
      <c r="D58" s="102" t="s">
        <v>310</v>
      </c>
      <c r="E58" s="102" t="s">
        <v>311</v>
      </c>
      <c r="F58" s="101" t="s">
        <v>99</v>
      </c>
      <c r="G58" s="102" t="s">
        <v>312</v>
      </c>
      <c r="H58" s="102" t="s">
        <v>163</v>
      </c>
      <c r="I58" s="93" t="s">
        <v>1286</v>
      </c>
    </row>
    <row r="59" spans="1:9" ht="15" customHeight="1">
      <c r="A59" s="112" t="s">
        <v>433</v>
      </c>
      <c r="B59" s="138">
        <v>56</v>
      </c>
      <c r="C59" s="101" t="s">
        <v>128</v>
      </c>
      <c r="D59" s="102" t="s">
        <v>297</v>
      </c>
      <c r="E59" s="102" t="s">
        <v>298</v>
      </c>
      <c r="F59" s="101" t="s">
        <v>154</v>
      </c>
      <c r="G59" s="102" t="s">
        <v>297</v>
      </c>
      <c r="H59" s="102" t="s">
        <v>111</v>
      </c>
      <c r="I59" s="93" t="s">
        <v>1287</v>
      </c>
    </row>
    <row r="60" spans="1:9" ht="15" customHeight="1">
      <c r="A60" s="112" t="s">
        <v>434</v>
      </c>
      <c r="B60" s="138">
        <v>30</v>
      </c>
      <c r="C60" s="101" t="s">
        <v>127</v>
      </c>
      <c r="D60" s="102" t="s">
        <v>160</v>
      </c>
      <c r="E60" s="102" t="s">
        <v>12</v>
      </c>
      <c r="F60" s="101" t="s">
        <v>99</v>
      </c>
      <c r="G60" s="102" t="s">
        <v>137</v>
      </c>
      <c r="H60" s="102" t="s">
        <v>146</v>
      </c>
      <c r="I60" s="93" t="s">
        <v>1288</v>
      </c>
    </row>
    <row r="61" spans="1:9" ht="15" customHeight="1">
      <c r="A61" s="112" t="s">
        <v>435</v>
      </c>
      <c r="B61" s="138">
        <v>64</v>
      </c>
      <c r="C61" s="101" t="s">
        <v>129</v>
      </c>
      <c r="D61" s="102" t="s">
        <v>317</v>
      </c>
      <c r="E61" s="102" t="s">
        <v>318</v>
      </c>
      <c r="F61" s="101" t="s">
        <v>106</v>
      </c>
      <c r="G61" s="102" t="s">
        <v>319</v>
      </c>
      <c r="H61" s="102" t="s">
        <v>320</v>
      </c>
      <c r="I61" s="93" t="s">
        <v>1289</v>
      </c>
    </row>
    <row r="62" spans="1:9" ht="15" customHeight="1">
      <c r="A62" s="112" t="s">
        <v>436</v>
      </c>
      <c r="B62" s="138">
        <v>74</v>
      </c>
      <c r="C62" s="101" t="s">
        <v>96</v>
      </c>
      <c r="D62" s="102" t="s">
        <v>342</v>
      </c>
      <c r="E62" s="102" t="s">
        <v>343</v>
      </c>
      <c r="F62" s="101" t="s">
        <v>154</v>
      </c>
      <c r="G62" s="102" t="s">
        <v>344</v>
      </c>
      <c r="H62" s="102" t="s">
        <v>116</v>
      </c>
      <c r="I62" s="93" t="s">
        <v>1290</v>
      </c>
    </row>
    <row r="63" spans="1:9" ht="15" customHeight="1">
      <c r="A63" s="112" t="s">
        <v>437</v>
      </c>
      <c r="B63" s="138">
        <v>69</v>
      </c>
      <c r="C63" s="101" t="s">
        <v>127</v>
      </c>
      <c r="D63" s="102" t="s">
        <v>28</v>
      </c>
      <c r="E63" s="102" t="s">
        <v>330</v>
      </c>
      <c r="F63" s="101" t="s">
        <v>106</v>
      </c>
      <c r="G63" s="102" t="s">
        <v>28</v>
      </c>
      <c r="H63" s="102" t="s">
        <v>146</v>
      </c>
      <c r="I63" s="93" t="s">
        <v>1291</v>
      </c>
    </row>
    <row r="64" spans="1:9" ht="15" customHeight="1">
      <c r="A64" s="112" t="s">
        <v>438</v>
      </c>
      <c r="B64" s="138">
        <v>68</v>
      </c>
      <c r="C64" s="101" t="s">
        <v>95</v>
      </c>
      <c r="D64" s="102" t="s">
        <v>327</v>
      </c>
      <c r="E64" s="102" t="s">
        <v>328</v>
      </c>
      <c r="F64" s="101" t="s">
        <v>99</v>
      </c>
      <c r="G64" s="102" t="s">
        <v>237</v>
      </c>
      <c r="H64" s="102" t="s">
        <v>146</v>
      </c>
      <c r="I64" s="93" t="s">
        <v>1292</v>
      </c>
    </row>
    <row r="65" spans="1:9" ht="15" customHeight="1">
      <c r="A65" s="112" t="s">
        <v>439</v>
      </c>
      <c r="B65" s="138">
        <v>42</v>
      </c>
      <c r="C65" s="101" t="s">
        <v>129</v>
      </c>
      <c r="D65" s="102" t="s">
        <v>269</v>
      </c>
      <c r="E65" s="102" t="s">
        <v>270</v>
      </c>
      <c r="F65" s="101" t="s">
        <v>99</v>
      </c>
      <c r="G65" s="102" t="s">
        <v>185</v>
      </c>
      <c r="H65" s="102" t="s">
        <v>113</v>
      </c>
      <c r="I65" s="93" t="s">
        <v>1293</v>
      </c>
    </row>
    <row r="66" spans="1:9" ht="15" customHeight="1">
      <c r="A66" s="112" t="s">
        <v>440</v>
      </c>
      <c r="B66" s="138">
        <v>60</v>
      </c>
      <c r="C66" s="101" t="s">
        <v>129</v>
      </c>
      <c r="D66" s="102" t="s">
        <v>32</v>
      </c>
      <c r="E66" s="102" t="s">
        <v>307</v>
      </c>
      <c r="F66" s="101" t="s">
        <v>99</v>
      </c>
      <c r="G66" s="102" t="s">
        <v>287</v>
      </c>
      <c r="H66" s="102" t="s">
        <v>113</v>
      </c>
      <c r="I66" s="93" t="s">
        <v>1294</v>
      </c>
    </row>
    <row r="67" spans="1:9" ht="15" customHeight="1">
      <c r="A67" s="112" t="s">
        <v>441</v>
      </c>
      <c r="B67" s="138">
        <v>72</v>
      </c>
      <c r="C67" s="101" t="s">
        <v>97</v>
      </c>
      <c r="D67" s="102" t="s">
        <v>335</v>
      </c>
      <c r="E67" s="102" t="s">
        <v>336</v>
      </c>
      <c r="F67" s="101" t="s">
        <v>99</v>
      </c>
      <c r="G67" s="102" t="s">
        <v>287</v>
      </c>
      <c r="H67" s="102" t="s">
        <v>337</v>
      </c>
      <c r="I67" s="93" t="s">
        <v>1295</v>
      </c>
    </row>
    <row r="68" spans="1:9" ht="15" customHeight="1">
      <c r="A68" s="112" t="s">
        <v>442</v>
      </c>
      <c r="B68" s="138">
        <v>61</v>
      </c>
      <c r="C68" s="101" t="s">
        <v>129</v>
      </c>
      <c r="D68" s="102" t="s">
        <v>117</v>
      </c>
      <c r="E68" s="102" t="s">
        <v>118</v>
      </c>
      <c r="F68" s="101" t="s">
        <v>99</v>
      </c>
      <c r="G68" s="102" t="s">
        <v>119</v>
      </c>
      <c r="H68" s="102" t="s">
        <v>113</v>
      </c>
      <c r="I68" s="93" t="s">
        <v>1296</v>
      </c>
    </row>
    <row r="69" spans="1:9" ht="15" customHeight="1">
      <c r="A69" s="112" t="s">
        <v>443</v>
      </c>
      <c r="B69" s="138">
        <v>70</v>
      </c>
      <c r="C69" s="101" t="s">
        <v>97</v>
      </c>
      <c r="D69" s="102" t="s">
        <v>34</v>
      </c>
      <c r="E69" s="102" t="s">
        <v>332</v>
      </c>
      <c r="F69" s="101" t="s">
        <v>99</v>
      </c>
      <c r="G69" s="102" t="s">
        <v>137</v>
      </c>
      <c r="H69" s="102" t="s">
        <v>122</v>
      </c>
      <c r="I69" s="93" t="s">
        <v>1297</v>
      </c>
    </row>
    <row r="70" spans="1:9" ht="15" customHeight="1">
      <c r="A70" s="112" t="s">
        <v>444</v>
      </c>
      <c r="B70" s="138">
        <v>85</v>
      </c>
      <c r="C70" s="101" t="s">
        <v>128</v>
      </c>
      <c r="D70" s="102" t="s">
        <v>461</v>
      </c>
      <c r="E70" s="102" t="s">
        <v>462</v>
      </c>
      <c r="F70" s="101" t="s">
        <v>376</v>
      </c>
      <c r="G70" s="102" t="s">
        <v>377</v>
      </c>
      <c r="H70" s="102" t="s">
        <v>288</v>
      </c>
      <c r="I70" s="93" t="s">
        <v>1298</v>
      </c>
    </row>
    <row r="71" spans="1:9" ht="15" customHeight="1">
      <c r="A71" s="112" t="s">
        <v>445</v>
      </c>
      <c r="B71" s="138">
        <v>73</v>
      </c>
      <c r="C71" s="101" t="s">
        <v>96</v>
      </c>
      <c r="D71" s="102" t="s">
        <v>339</v>
      </c>
      <c r="E71" s="102" t="s">
        <v>340</v>
      </c>
      <c r="F71" s="101" t="s">
        <v>99</v>
      </c>
      <c r="G71" s="102" t="s">
        <v>107</v>
      </c>
      <c r="H71" s="102" t="s">
        <v>20</v>
      </c>
      <c r="I71" s="93" t="s">
        <v>1299</v>
      </c>
    </row>
    <row r="72" spans="1:9" ht="15" customHeight="1">
      <c r="A72" s="112" t="s">
        <v>446</v>
      </c>
      <c r="B72" s="138">
        <v>78</v>
      </c>
      <c r="C72" s="101" t="s">
        <v>97</v>
      </c>
      <c r="D72" s="102" t="s">
        <v>30</v>
      </c>
      <c r="E72" s="102" t="s">
        <v>31</v>
      </c>
      <c r="F72" s="101" t="s">
        <v>154</v>
      </c>
      <c r="G72" s="102" t="s">
        <v>356</v>
      </c>
      <c r="H72" s="102" t="s">
        <v>36</v>
      </c>
      <c r="I72" s="93" t="s">
        <v>1300</v>
      </c>
    </row>
    <row r="73" spans="1:9" ht="15" customHeight="1">
      <c r="A73" s="112" t="s">
        <v>447</v>
      </c>
      <c r="B73" s="138">
        <v>86</v>
      </c>
      <c r="C73" s="101" t="s">
        <v>127</v>
      </c>
      <c r="D73" s="102" t="s">
        <v>464</v>
      </c>
      <c r="E73" s="102" t="s">
        <v>465</v>
      </c>
      <c r="F73" s="101" t="s">
        <v>106</v>
      </c>
      <c r="G73" s="102" t="s">
        <v>115</v>
      </c>
      <c r="H73" s="102" t="s">
        <v>228</v>
      </c>
      <c r="I73" s="93" t="s">
        <v>1301</v>
      </c>
    </row>
    <row r="74" spans="1:9" ht="15" customHeight="1">
      <c r="A74" s="112" t="s">
        <v>448</v>
      </c>
      <c r="B74" s="138">
        <v>81</v>
      </c>
      <c r="C74" s="101" t="s">
        <v>97</v>
      </c>
      <c r="D74" s="102" t="s">
        <v>366</v>
      </c>
      <c r="E74" s="102" t="s">
        <v>367</v>
      </c>
      <c r="F74" s="101" t="s">
        <v>99</v>
      </c>
      <c r="G74" s="102" t="s">
        <v>107</v>
      </c>
      <c r="H74" s="102" t="s">
        <v>368</v>
      </c>
      <c r="I74" s="93" t="s">
        <v>1302</v>
      </c>
    </row>
    <row r="75" spans="1:9" ht="15" customHeight="1">
      <c r="A75" s="112" t="s">
        <v>449</v>
      </c>
      <c r="B75" s="138">
        <v>83</v>
      </c>
      <c r="C75" s="101" t="s">
        <v>97</v>
      </c>
      <c r="D75" s="102" t="s">
        <v>371</v>
      </c>
      <c r="E75" s="102" t="s">
        <v>372</v>
      </c>
      <c r="F75" s="101" t="s">
        <v>99</v>
      </c>
      <c r="G75" s="102" t="s">
        <v>287</v>
      </c>
      <c r="H75" s="102" t="s">
        <v>373</v>
      </c>
      <c r="I75" s="93" t="s">
        <v>1303</v>
      </c>
    </row>
    <row r="76" spans="1:9" ht="15" customHeight="1">
      <c r="A76" s="112" t="s">
        <v>450</v>
      </c>
      <c r="B76" s="138">
        <v>75</v>
      </c>
      <c r="C76" s="101" t="s">
        <v>129</v>
      </c>
      <c r="D76" s="102" t="s">
        <v>346</v>
      </c>
      <c r="E76" s="102" t="s">
        <v>347</v>
      </c>
      <c r="F76" s="101" t="s">
        <v>99</v>
      </c>
      <c r="G76" s="102" t="s">
        <v>348</v>
      </c>
      <c r="H76" s="102" t="s">
        <v>349</v>
      </c>
      <c r="I76" s="93" t="s">
        <v>1304</v>
      </c>
    </row>
    <row r="77" spans="1:9" ht="15" customHeight="1">
      <c r="A77" s="112" t="s">
        <v>451</v>
      </c>
      <c r="B77" s="138">
        <v>65</v>
      </c>
      <c r="C77" s="101" t="s">
        <v>97</v>
      </c>
      <c r="D77" s="102" t="s">
        <v>130</v>
      </c>
      <c r="E77" s="102" t="s">
        <v>131</v>
      </c>
      <c r="F77" s="101" t="s">
        <v>99</v>
      </c>
      <c r="G77" s="102" t="s">
        <v>107</v>
      </c>
      <c r="H77" s="102" t="s">
        <v>121</v>
      </c>
      <c r="I77" s="93" t="s">
        <v>1305</v>
      </c>
    </row>
    <row r="78" spans="1:9" ht="15" customHeight="1">
      <c r="A78" s="112" t="s">
        <v>452</v>
      </c>
      <c r="B78" s="138">
        <v>80</v>
      </c>
      <c r="C78" s="101" t="s">
        <v>129</v>
      </c>
      <c r="D78" s="102" t="s">
        <v>362</v>
      </c>
      <c r="E78" s="102" t="s">
        <v>363</v>
      </c>
      <c r="F78" s="101" t="s">
        <v>99</v>
      </c>
      <c r="G78" s="102" t="s">
        <v>287</v>
      </c>
      <c r="H78" s="102" t="s">
        <v>364</v>
      </c>
      <c r="I78" s="93" t="s">
        <v>1306</v>
      </c>
    </row>
    <row r="79" spans="1:9" ht="15" customHeight="1">
      <c r="A79" s="112" t="s">
        <v>453</v>
      </c>
      <c r="B79" s="138">
        <v>76</v>
      </c>
      <c r="C79" s="101" t="s">
        <v>129</v>
      </c>
      <c r="D79" s="102" t="s">
        <v>351</v>
      </c>
      <c r="E79" s="102" t="s">
        <v>352</v>
      </c>
      <c r="F79" s="101" t="s">
        <v>99</v>
      </c>
      <c r="G79" s="102" t="s">
        <v>123</v>
      </c>
      <c r="H79" s="102" t="s">
        <v>353</v>
      </c>
      <c r="I79" s="93" t="s">
        <v>1307</v>
      </c>
    </row>
    <row r="80" spans="1:9" ht="15" customHeight="1">
      <c r="A80" s="112" t="s">
        <v>454</v>
      </c>
      <c r="B80" s="138">
        <v>77</v>
      </c>
      <c r="C80" s="101" t="s">
        <v>97</v>
      </c>
      <c r="D80" s="102" t="s">
        <v>33</v>
      </c>
      <c r="E80" s="102" t="s">
        <v>35</v>
      </c>
      <c r="F80" s="101" t="s">
        <v>99</v>
      </c>
      <c r="G80" s="102" t="s">
        <v>137</v>
      </c>
      <c r="H80" s="102" t="s">
        <v>122</v>
      </c>
      <c r="I80" s="93" t="s">
        <v>1308</v>
      </c>
    </row>
    <row r="81" spans="1:9" ht="15" customHeight="1">
      <c r="A81" s="112" t="s">
        <v>455</v>
      </c>
      <c r="B81" s="138">
        <v>84</v>
      </c>
      <c r="C81" s="101" t="s">
        <v>96</v>
      </c>
      <c r="D81" s="102" t="s">
        <v>374</v>
      </c>
      <c r="E81" s="102" t="s">
        <v>375</v>
      </c>
      <c r="F81" s="101" t="s">
        <v>99</v>
      </c>
      <c r="G81" s="102" t="s">
        <v>137</v>
      </c>
      <c r="H81" s="102" t="s">
        <v>20</v>
      </c>
      <c r="I81" s="93" t="s">
        <v>1309</v>
      </c>
    </row>
    <row r="82" spans="1:9" ht="15" customHeight="1">
      <c r="A82" s="112" t="s">
        <v>456</v>
      </c>
      <c r="B82" s="138">
        <v>82</v>
      </c>
      <c r="C82" s="101" t="s">
        <v>96</v>
      </c>
      <c r="D82" s="102" t="s">
        <v>369</v>
      </c>
      <c r="E82" s="102" t="s">
        <v>370</v>
      </c>
      <c r="F82" s="101" t="s">
        <v>99</v>
      </c>
      <c r="G82" s="102" t="s">
        <v>137</v>
      </c>
      <c r="H82" s="102" t="s">
        <v>122</v>
      </c>
      <c r="I82" s="93" t="s">
        <v>1310</v>
      </c>
    </row>
    <row r="83" spans="1:9" ht="15" customHeight="1">
      <c r="A83" s="112" t="s">
        <v>457</v>
      </c>
      <c r="B83" s="138">
        <v>48</v>
      </c>
      <c r="C83" s="101" t="s">
        <v>95</v>
      </c>
      <c r="D83" s="102" t="s">
        <v>279</v>
      </c>
      <c r="E83" s="102" t="s">
        <v>280</v>
      </c>
      <c r="F83" s="101" t="s">
        <v>106</v>
      </c>
      <c r="G83" s="102" t="s">
        <v>115</v>
      </c>
      <c r="H83" s="102" t="s">
        <v>36</v>
      </c>
      <c r="I83" s="93" t="s">
        <v>1311</v>
      </c>
    </row>
    <row r="84" spans="1:9" ht="12.75">
      <c r="A84" s="122"/>
      <c r="B84" s="129"/>
      <c r="C84" s="104"/>
      <c r="D84" s="104"/>
      <c r="E84" s="104"/>
      <c r="F84" s="104"/>
      <c r="G84" s="104"/>
      <c r="H84" s="104"/>
      <c r="I84" s="104"/>
    </row>
    <row r="85" spans="1:9" ht="12.75">
      <c r="A85" s="122"/>
      <c r="B85" s="129"/>
      <c r="C85" s="104"/>
      <c r="D85" s="104"/>
      <c r="E85" s="104"/>
      <c r="F85" s="104"/>
      <c r="G85" s="104"/>
      <c r="H85" s="104"/>
      <c r="I85" s="104"/>
    </row>
    <row r="86" spans="1:9" ht="12.75">
      <c r="A86" s="122"/>
      <c r="B86" s="129"/>
      <c r="C86" s="104"/>
      <c r="D86" s="104"/>
      <c r="E86" s="104"/>
      <c r="F86" s="104"/>
      <c r="G86" s="104"/>
      <c r="H86" s="104"/>
      <c r="I86" s="104"/>
    </row>
    <row r="87" spans="1:9" ht="12.75">
      <c r="A87" s="122"/>
      <c r="B87" s="129"/>
      <c r="C87" s="104"/>
      <c r="D87" s="104"/>
      <c r="E87" s="104"/>
      <c r="F87" s="104"/>
      <c r="G87" s="104"/>
      <c r="H87" s="104"/>
      <c r="I87" s="104"/>
    </row>
    <row r="88" spans="1:9" ht="12.75">
      <c r="A88" s="122"/>
      <c r="B88" s="129"/>
      <c r="C88" s="104"/>
      <c r="D88" s="104"/>
      <c r="E88" s="104"/>
      <c r="F88" s="104"/>
      <c r="G88" s="104"/>
      <c r="H88" s="104"/>
      <c r="I88" s="104"/>
    </row>
    <row r="89" spans="1:9" ht="12.75">
      <c r="A89" s="122"/>
      <c r="B89" s="129"/>
      <c r="C89" s="104"/>
      <c r="D89" s="104"/>
      <c r="E89" s="104"/>
      <c r="F89" s="104"/>
      <c r="G89" s="104"/>
      <c r="H89" s="104"/>
      <c r="I89" s="104"/>
    </row>
    <row r="90" spans="1:9" ht="12.75">
      <c r="A90" s="122"/>
      <c r="B90" s="129"/>
      <c r="C90" s="104"/>
      <c r="D90" s="104"/>
      <c r="E90" s="104"/>
      <c r="F90" s="104"/>
      <c r="G90" s="104"/>
      <c r="H90" s="104"/>
      <c r="I90" s="104"/>
    </row>
    <row r="91" spans="1:9" ht="12.75">
      <c r="A91" s="122"/>
      <c r="B91" s="129"/>
      <c r="C91" s="104"/>
      <c r="D91" s="104"/>
      <c r="E91" s="104"/>
      <c r="F91" s="104"/>
      <c r="G91" s="104"/>
      <c r="H91" s="104"/>
      <c r="I91" s="104"/>
    </row>
    <row r="92" spans="1:9" ht="12.75">
      <c r="A92" s="122"/>
      <c r="B92" s="129"/>
      <c r="C92" s="104"/>
      <c r="D92" s="104"/>
      <c r="E92" s="104"/>
      <c r="F92" s="104"/>
      <c r="G92" s="104"/>
      <c r="H92" s="104"/>
      <c r="I92" s="104"/>
    </row>
    <row r="93" spans="1:9" ht="12.75">
      <c r="A93" s="122"/>
      <c r="B93" s="129"/>
      <c r="C93" s="104"/>
      <c r="D93" s="104"/>
      <c r="E93" s="104"/>
      <c r="F93" s="104"/>
      <c r="G93" s="104"/>
      <c r="H93" s="104"/>
      <c r="I93" s="104"/>
    </row>
    <row r="94" spans="1:9" ht="12.75">
      <c r="A94" s="122"/>
      <c r="B94" s="129"/>
      <c r="C94" s="104"/>
      <c r="D94" s="104"/>
      <c r="E94" s="104"/>
      <c r="F94" s="104"/>
      <c r="G94" s="104"/>
      <c r="H94" s="104"/>
      <c r="I94" s="104"/>
    </row>
    <row r="95" spans="1:9" ht="12.75">
      <c r="A95" s="122"/>
      <c r="B95" s="129"/>
      <c r="C95" s="104"/>
      <c r="D95" s="104"/>
      <c r="E95" s="104"/>
      <c r="F95" s="104"/>
      <c r="G95" s="104"/>
      <c r="H95" s="104"/>
      <c r="I95" s="104"/>
    </row>
    <row r="96" spans="1:9" ht="12.75">
      <c r="A96" s="122"/>
      <c r="B96" s="129"/>
      <c r="C96" s="104"/>
      <c r="D96" s="104"/>
      <c r="E96" s="104"/>
      <c r="F96" s="104"/>
      <c r="G96" s="104"/>
      <c r="H96" s="104"/>
      <c r="I96" s="104"/>
    </row>
    <row r="97" spans="1:9" ht="12.75">
      <c r="A97" s="122"/>
      <c r="B97" s="129"/>
      <c r="C97" s="104"/>
      <c r="D97" s="104"/>
      <c r="E97" s="104"/>
      <c r="F97" s="104"/>
      <c r="G97" s="104"/>
      <c r="H97" s="104"/>
      <c r="I97" s="104"/>
    </row>
    <row r="98" spans="1:9" ht="12.75">
      <c r="A98" s="122"/>
      <c r="B98" s="129"/>
      <c r="C98" s="104"/>
      <c r="D98" s="104"/>
      <c r="E98" s="104"/>
      <c r="F98" s="104"/>
      <c r="G98" s="104"/>
      <c r="H98" s="104"/>
      <c r="I98" s="104"/>
    </row>
    <row r="99" spans="1:9" ht="12.75">
      <c r="A99" s="122"/>
      <c r="B99" s="129"/>
      <c r="C99" s="104"/>
      <c r="D99" s="104"/>
      <c r="E99" s="104"/>
      <c r="F99" s="104"/>
      <c r="G99" s="104"/>
      <c r="H99" s="104"/>
      <c r="I99" s="104"/>
    </row>
    <row r="100" spans="1:9" ht="12.75">
      <c r="A100" s="122"/>
      <c r="B100" s="129"/>
      <c r="C100" s="104"/>
      <c r="D100" s="104"/>
      <c r="E100" s="104"/>
      <c r="F100" s="104"/>
      <c r="G100" s="104"/>
      <c r="H100" s="104"/>
      <c r="I100" s="104"/>
    </row>
    <row r="101" spans="1:9" ht="12.75">
      <c r="A101" s="122"/>
      <c r="B101" s="129"/>
      <c r="C101" s="104"/>
      <c r="D101" s="104"/>
      <c r="E101" s="104"/>
      <c r="F101" s="104"/>
      <c r="G101" s="104"/>
      <c r="H101" s="104"/>
      <c r="I101" s="104"/>
    </row>
    <row r="102" spans="1:9" ht="12.75">
      <c r="A102" s="122"/>
      <c r="B102" s="129"/>
      <c r="C102" s="104"/>
      <c r="D102" s="104"/>
      <c r="E102" s="104"/>
      <c r="F102" s="104"/>
      <c r="G102" s="104"/>
      <c r="H102" s="104"/>
      <c r="I102" s="104"/>
    </row>
    <row r="103" spans="1:9" ht="12.75">
      <c r="A103" s="122"/>
      <c r="B103" s="129"/>
      <c r="C103" s="104"/>
      <c r="D103" s="104"/>
      <c r="E103" s="104"/>
      <c r="F103" s="104"/>
      <c r="G103" s="104"/>
      <c r="H103" s="104"/>
      <c r="I103" s="104"/>
    </row>
    <row r="104" spans="1:9" ht="12.75">
      <c r="A104" s="122"/>
      <c r="B104" s="129"/>
      <c r="C104" s="104"/>
      <c r="D104" s="104"/>
      <c r="E104" s="104"/>
      <c r="F104" s="104"/>
      <c r="G104" s="104"/>
      <c r="H104" s="104"/>
      <c r="I104" s="104"/>
    </row>
    <row r="105" spans="1:9" ht="12.75">
      <c r="A105" s="122"/>
      <c r="B105" s="129"/>
      <c r="C105" s="104"/>
      <c r="D105" s="104"/>
      <c r="E105" s="104"/>
      <c r="F105" s="104"/>
      <c r="G105" s="104"/>
      <c r="H105" s="104"/>
      <c r="I105" s="104"/>
    </row>
    <row r="106" spans="1:9" ht="12.75">
      <c r="A106" s="122"/>
      <c r="B106" s="129"/>
      <c r="C106" s="104"/>
      <c r="D106" s="104"/>
      <c r="E106" s="104"/>
      <c r="F106" s="104"/>
      <c r="G106" s="104"/>
      <c r="H106" s="104"/>
      <c r="I106" s="104"/>
    </row>
    <row r="107" spans="1:9" ht="12.75">
      <c r="A107" s="122"/>
      <c r="B107" s="129"/>
      <c r="C107" s="104"/>
      <c r="D107" s="104"/>
      <c r="E107" s="104"/>
      <c r="F107" s="104"/>
      <c r="G107" s="104"/>
      <c r="H107" s="104"/>
      <c r="I107" s="104"/>
    </row>
    <row r="108" spans="1:9" ht="12.75">
      <c r="A108" s="122"/>
      <c r="B108" s="129"/>
      <c r="C108" s="104"/>
      <c r="D108" s="104"/>
      <c r="E108" s="104"/>
      <c r="F108" s="104"/>
      <c r="G108" s="104"/>
      <c r="H108" s="104"/>
      <c r="I108" s="104"/>
    </row>
    <row r="109" spans="1:9" ht="12.75">
      <c r="A109" s="122"/>
      <c r="B109" s="129"/>
      <c r="C109" s="104"/>
      <c r="D109" s="104"/>
      <c r="E109" s="104"/>
      <c r="F109" s="104"/>
      <c r="G109" s="104"/>
      <c r="H109" s="104"/>
      <c r="I109" s="104"/>
    </row>
    <row r="110" spans="1:9" ht="12.75">
      <c r="A110" s="122"/>
      <c r="B110" s="129"/>
      <c r="C110" s="104"/>
      <c r="D110" s="104"/>
      <c r="E110" s="104"/>
      <c r="F110" s="104"/>
      <c r="G110" s="104"/>
      <c r="H110" s="104"/>
      <c r="I110" s="104"/>
    </row>
    <row r="111" spans="1:9" ht="12.75">
      <c r="A111" s="122"/>
      <c r="B111" s="129"/>
      <c r="C111" s="104"/>
      <c r="D111" s="104"/>
      <c r="E111" s="104"/>
      <c r="F111" s="104"/>
      <c r="G111" s="104"/>
      <c r="H111" s="104"/>
      <c r="I111" s="104"/>
    </row>
    <row r="112" spans="1:9" ht="12.75">
      <c r="A112" s="122"/>
      <c r="B112" s="129"/>
      <c r="C112" s="104"/>
      <c r="D112" s="104"/>
      <c r="E112" s="104"/>
      <c r="F112" s="104"/>
      <c r="G112" s="104"/>
      <c r="H112" s="104"/>
      <c r="I112" s="104"/>
    </row>
    <row r="113" spans="1:9" ht="12.75">
      <c r="A113" s="122"/>
      <c r="B113" s="129"/>
      <c r="C113" s="104"/>
      <c r="D113" s="104"/>
      <c r="E113" s="104"/>
      <c r="F113" s="104"/>
      <c r="G113" s="104"/>
      <c r="H113" s="104"/>
      <c r="I113" s="104"/>
    </row>
    <row r="114" spans="1:9" ht="12.75">
      <c r="A114" s="122"/>
      <c r="B114" s="129"/>
      <c r="C114" s="104"/>
      <c r="D114" s="104"/>
      <c r="E114" s="104"/>
      <c r="F114" s="104"/>
      <c r="G114" s="104"/>
      <c r="H114" s="104"/>
      <c r="I114" s="104"/>
    </row>
    <row r="115" spans="1:9" ht="12.75">
      <c r="A115" s="122"/>
      <c r="B115" s="129"/>
      <c r="C115" s="104"/>
      <c r="D115" s="104"/>
      <c r="E115" s="104"/>
      <c r="F115" s="104"/>
      <c r="G115" s="104"/>
      <c r="H115" s="104"/>
      <c r="I115" s="104"/>
    </row>
    <row r="116" spans="1:9" ht="12.75">
      <c r="A116" s="122"/>
      <c r="B116" s="129"/>
      <c r="C116" s="104"/>
      <c r="D116" s="104"/>
      <c r="E116" s="104"/>
      <c r="F116" s="104"/>
      <c r="G116" s="104"/>
      <c r="H116" s="104"/>
      <c r="I116" s="104"/>
    </row>
    <row r="117" spans="1:9" ht="12.75">
      <c r="A117" s="122"/>
      <c r="B117" s="129"/>
      <c r="C117" s="104"/>
      <c r="D117" s="104"/>
      <c r="E117" s="104"/>
      <c r="F117" s="104"/>
      <c r="G117" s="104"/>
      <c r="H117" s="104"/>
      <c r="I117" s="104"/>
    </row>
    <row r="118" spans="1:9" ht="12.75">
      <c r="A118" s="122"/>
      <c r="B118" s="129"/>
      <c r="C118" s="104"/>
      <c r="D118" s="104"/>
      <c r="E118" s="104"/>
      <c r="F118" s="104"/>
      <c r="G118" s="104"/>
      <c r="H118" s="104"/>
      <c r="I118" s="104"/>
    </row>
    <row r="119" spans="1:9" ht="12.75">
      <c r="A119" s="122"/>
      <c r="B119" s="129"/>
      <c r="C119" s="104"/>
      <c r="D119" s="104"/>
      <c r="E119" s="104"/>
      <c r="F119" s="104"/>
      <c r="G119" s="104"/>
      <c r="H119" s="104"/>
      <c r="I119" s="104"/>
    </row>
    <row r="120" spans="1:9" ht="12.75">
      <c r="A120" s="122"/>
      <c r="B120" s="129"/>
      <c r="C120" s="104"/>
      <c r="D120" s="104"/>
      <c r="E120" s="104"/>
      <c r="F120" s="104"/>
      <c r="G120" s="104"/>
      <c r="H120" s="104"/>
      <c r="I120" s="104"/>
    </row>
    <row r="121" spans="1:9" ht="12.75">
      <c r="A121" s="122"/>
      <c r="B121" s="129"/>
      <c r="C121" s="104"/>
      <c r="D121" s="104"/>
      <c r="E121" s="104"/>
      <c r="F121" s="104"/>
      <c r="G121" s="104"/>
      <c r="H121" s="104"/>
      <c r="I121" s="104"/>
    </row>
    <row r="122" spans="1:9" ht="12.75">
      <c r="A122" s="122"/>
      <c r="B122" s="129"/>
      <c r="C122" s="104"/>
      <c r="D122" s="104"/>
      <c r="E122" s="104"/>
      <c r="F122" s="104"/>
      <c r="G122" s="104"/>
      <c r="H122" s="104"/>
      <c r="I122" s="104"/>
    </row>
    <row r="123" spans="1:9" ht="12.75">
      <c r="A123" s="122"/>
      <c r="B123" s="129"/>
      <c r="C123" s="104"/>
      <c r="D123" s="104"/>
      <c r="E123" s="104"/>
      <c r="F123" s="104"/>
      <c r="G123" s="104"/>
      <c r="H123" s="104"/>
      <c r="I123" s="104"/>
    </row>
    <row r="124" spans="1:9" ht="12.75">
      <c r="A124" s="122"/>
      <c r="B124" s="129"/>
      <c r="C124" s="104"/>
      <c r="D124" s="104"/>
      <c r="E124" s="104"/>
      <c r="F124" s="104"/>
      <c r="G124" s="104"/>
      <c r="H124" s="104"/>
      <c r="I124" s="104"/>
    </row>
    <row r="125" spans="1:9" ht="12.75">
      <c r="A125" s="122"/>
      <c r="B125" s="129"/>
      <c r="C125" s="104"/>
      <c r="D125" s="104"/>
      <c r="E125" s="104"/>
      <c r="F125" s="104"/>
      <c r="G125" s="104"/>
      <c r="H125" s="104"/>
      <c r="I125" s="104"/>
    </row>
    <row r="126" spans="1:9" ht="12.75">
      <c r="A126" s="122"/>
      <c r="B126" s="129"/>
      <c r="C126" s="104"/>
      <c r="D126" s="104"/>
      <c r="E126" s="104"/>
      <c r="F126" s="104"/>
      <c r="G126" s="104"/>
      <c r="H126" s="104"/>
      <c r="I126" s="104"/>
    </row>
    <row r="127" spans="1:9" ht="12.75">
      <c r="A127" s="122"/>
      <c r="B127" s="129"/>
      <c r="C127" s="104"/>
      <c r="D127" s="104"/>
      <c r="E127" s="104"/>
      <c r="F127" s="104"/>
      <c r="G127" s="104"/>
      <c r="H127" s="104"/>
      <c r="I127" s="104"/>
    </row>
    <row r="128" spans="1:9" ht="12.75">
      <c r="A128" s="122"/>
      <c r="B128" s="129"/>
      <c r="C128" s="104"/>
      <c r="D128" s="104"/>
      <c r="E128" s="104"/>
      <c r="F128" s="104"/>
      <c r="G128" s="104"/>
      <c r="H128" s="104"/>
      <c r="I128" s="104"/>
    </row>
    <row r="129" spans="1:9" ht="12.75">
      <c r="A129" s="122"/>
      <c r="B129" s="129"/>
      <c r="C129" s="104"/>
      <c r="D129" s="104"/>
      <c r="E129" s="104"/>
      <c r="F129" s="104"/>
      <c r="G129" s="104"/>
      <c r="H129" s="104"/>
      <c r="I129" s="104"/>
    </row>
    <row r="130" spans="1:9" ht="12.75">
      <c r="A130" s="122"/>
      <c r="B130" s="129"/>
      <c r="C130" s="104"/>
      <c r="D130" s="104"/>
      <c r="E130" s="104"/>
      <c r="F130" s="104"/>
      <c r="G130" s="104"/>
      <c r="H130" s="104"/>
      <c r="I130" s="104"/>
    </row>
    <row r="131" spans="1:9" ht="12.75">
      <c r="A131" s="122"/>
      <c r="B131" s="129"/>
      <c r="C131" s="104"/>
      <c r="D131" s="104"/>
      <c r="E131" s="104"/>
      <c r="F131" s="104"/>
      <c r="G131" s="104"/>
      <c r="H131" s="104"/>
      <c r="I131" s="104"/>
    </row>
    <row r="132" spans="1:9" ht="12.75">
      <c r="A132" s="122"/>
      <c r="B132" s="129"/>
      <c r="C132" s="104"/>
      <c r="D132" s="104"/>
      <c r="E132" s="104"/>
      <c r="F132" s="104"/>
      <c r="G132" s="104"/>
      <c r="H132" s="104"/>
      <c r="I132" s="104"/>
    </row>
    <row r="133" spans="1:9" ht="12.75">
      <c r="A133" s="122"/>
      <c r="B133" s="129"/>
      <c r="C133" s="104"/>
      <c r="D133" s="104"/>
      <c r="E133" s="104"/>
      <c r="F133" s="104"/>
      <c r="G133" s="104"/>
      <c r="H133" s="104"/>
      <c r="I133" s="104"/>
    </row>
    <row r="134" spans="1:9" ht="12.75">
      <c r="A134" s="122"/>
      <c r="B134" s="129"/>
      <c r="C134" s="104"/>
      <c r="D134" s="104"/>
      <c r="E134" s="104"/>
      <c r="F134" s="104"/>
      <c r="G134" s="104"/>
      <c r="H134" s="104"/>
      <c r="I134" s="104"/>
    </row>
    <row r="135" spans="1:9" ht="12.75">
      <c r="A135" s="122"/>
      <c r="B135" s="129"/>
      <c r="C135" s="104"/>
      <c r="D135" s="104"/>
      <c r="E135" s="104"/>
      <c r="F135" s="104"/>
      <c r="G135" s="104"/>
      <c r="H135" s="104"/>
      <c r="I135" s="104"/>
    </row>
    <row r="136" spans="1:9" ht="12.75">
      <c r="A136" s="122"/>
      <c r="B136" s="129"/>
      <c r="C136" s="104"/>
      <c r="D136" s="104"/>
      <c r="E136" s="104"/>
      <c r="F136" s="104"/>
      <c r="G136" s="104"/>
      <c r="H136" s="104"/>
      <c r="I136" s="104"/>
    </row>
    <row r="137" spans="1:9" ht="12.75">
      <c r="A137" s="122"/>
      <c r="B137" s="129"/>
      <c r="C137" s="104"/>
      <c r="D137" s="104"/>
      <c r="E137" s="104"/>
      <c r="F137" s="104"/>
      <c r="G137" s="104"/>
      <c r="H137" s="104"/>
      <c r="I137" s="104"/>
    </row>
    <row r="138" spans="1:9" ht="12.75">
      <c r="A138" s="122"/>
      <c r="B138" s="129"/>
      <c r="C138" s="104"/>
      <c r="D138" s="104"/>
      <c r="E138" s="104"/>
      <c r="F138" s="104"/>
      <c r="G138" s="104"/>
      <c r="H138" s="104"/>
      <c r="I138" s="104"/>
    </row>
    <row r="139" spans="1:9" ht="12.75">
      <c r="A139" s="122"/>
      <c r="B139" s="129"/>
      <c r="C139" s="104"/>
      <c r="D139" s="104"/>
      <c r="E139" s="104"/>
      <c r="F139" s="104"/>
      <c r="G139" s="104"/>
      <c r="H139" s="104"/>
      <c r="I139" s="104"/>
    </row>
    <row r="140" spans="1:9" ht="12.75">
      <c r="A140" s="122"/>
      <c r="B140" s="129"/>
      <c r="C140" s="104"/>
      <c r="D140" s="104"/>
      <c r="E140" s="104"/>
      <c r="F140" s="104"/>
      <c r="G140" s="104"/>
      <c r="H140" s="104"/>
      <c r="I140" s="104"/>
    </row>
    <row r="141" spans="1:9" ht="12.75">
      <c r="A141" s="122"/>
      <c r="B141" s="129"/>
      <c r="C141" s="104"/>
      <c r="D141" s="104"/>
      <c r="E141" s="104"/>
      <c r="F141" s="104"/>
      <c r="G141" s="104"/>
      <c r="H141" s="104"/>
      <c r="I141" s="104"/>
    </row>
    <row r="142" spans="1:9" ht="12.75">
      <c r="A142" s="122"/>
      <c r="B142" s="129"/>
      <c r="C142" s="104"/>
      <c r="D142" s="104"/>
      <c r="E142" s="104"/>
      <c r="F142" s="104"/>
      <c r="G142" s="104"/>
      <c r="H142" s="104"/>
      <c r="I142" s="104"/>
    </row>
    <row r="143" spans="1:9" ht="12.75">
      <c r="A143" s="122"/>
      <c r="B143" s="129"/>
      <c r="C143" s="104"/>
      <c r="D143" s="104"/>
      <c r="E143" s="104"/>
      <c r="F143" s="104"/>
      <c r="G143" s="104"/>
      <c r="H143" s="104"/>
      <c r="I143" s="104"/>
    </row>
    <row r="144" spans="1:9" ht="12.75">
      <c r="A144" s="122"/>
      <c r="B144" s="129"/>
      <c r="C144" s="104"/>
      <c r="D144" s="104"/>
      <c r="E144" s="104"/>
      <c r="F144" s="104"/>
      <c r="G144" s="104"/>
      <c r="H144" s="104"/>
      <c r="I144" s="104"/>
    </row>
    <row r="145" spans="1:9" ht="12.75">
      <c r="A145" s="122"/>
      <c r="B145" s="129"/>
      <c r="C145" s="104"/>
      <c r="D145" s="104"/>
      <c r="E145" s="104"/>
      <c r="F145" s="104"/>
      <c r="G145" s="104"/>
      <c r="H145" s="104"/>
      <c r="I145" s="104"/>
    </row>
    <row r="146" spans="1:9" ht="12.75">
      <c r="A146" s="122"/>
      <c r="B146" s="129"/>
      <c r="C146" s="104"/>
      <c r="D146" s="104"/>
      <c r="E146" s="104"/>
      <c r="F146" s="104"/>
      <c r="G146" s="104"/>
      <c r="H146" s="104"/>
      <c r="I146" s="104"/>
    </row>
    <row r="147" spans="1:9" ht="12.75">
      <c r="A147" s="122"/>
      <c r="B147" s="129"/>
      <c r="C147" s="104"/>
      <c r="D147" s="104"/>
      <c r="E147" s="104"/>
      <c r="F147" s="104"/>
      <c r="G147" s="104"/>
      <c r="H147" s="104"/>
      <c r="I147" s="104"/>
    </row>
    <row r="148" spans="1:9" ht="12.75">
      <c r="A148" s="122"/>
      <c r="B148" s="129"/>
      <c r="C148" s="104"/>
      <c r="D148" s="104"/>
      <c r="E148" s="104"/>
      <c r="F148" s="104"/>
      <c r="G148" s="104"/>
      <c r="H148" s="104"/>
      <c r="I148" s="104"/>
    </row>
    <row r="149" spans="1:9" ht="12.75">
      <c r="A149" s="122"/>
      <c r="B149" s="129"/>
      <c r="C149" s="104"/>
      <c r="D149" s="104"/>
      <c r="E149" s="104"/>
      <c r="F149" s="104"/>
      <c r="G149" s="104"/>
      <c r="H149" s="104"/>
      <c r="I149" s="104"/>
    </row>
    <row r="150" spans="1:9" ht="12.75">
      <c r="A150" s="122"/>
      <c r="B150" s="129"/>
      <c r="C150" s="104"/>
      <c r="D150" s="104"/>
      <c r="E150" s="104"/>
      <c r="F150" s="104"/>
      <c r="G150" s="104"/>
      <c r="H150" s="104"/>
      <c r="I150" s="104"/>
    </row>
    <row r="151" spans="1:9" ht="12.75">
      <c r="A151" s="122"/>
      <c r="B151" s="129"/>
      <c r="C151" s="104"/>
      <c r="D151" s="104"/>
      <c r="E151" s="104"/>
      <c r="F151" s="104"/>
      <c r="G151" s="104"/>
      <c r="H151" s="104"/>
      <c r="I151" s="104"/>
    </row>
    <row r="152" spans="1:9" ht="12.75">
      <c r="A152" s="122"/>
      <c r="B152" s="129"/>
      <c r="C152" s="104"/>
      <c r="D152" s="104"/>
      <c r="E152" s="104"/>
      <c r="F152" s="104"/>
      <c r="G152" s="104"/>
      <c r="H152" s="104"/>
      <c r="I152" s="104"/>
    </row>
    <row r="153" spans="1:9" ht="12.75">
      <c r="A153" s="122"/>
      <c r="B153" s="129"/>
      <c r="C153" s="104"/>
      <c r="D153" s="104"/>
      <c r="E153" s="104"/>
      <c r="F153" s="104"/>
      <c r="G153" s="104"/>
      <c r="H153" s="104"/>
      <c r="I153" s="104"/>
    </row>
    <row r="154" spans="1:9" ht="12.75">
      <c r="A154" s="122"/>
      <c r="B154" s="129"/>
      <c r="C154" s="104"/>
      <c r="D154" s="104"/>
      <c r="E154" s="104"/>
      <c r="F154" s="104"/>
      <c r="G154" s="104"/>
      <c r="H154" s="104"/>
      <c r="I154" s="104"/>
    </row>
    <row r="155" spans="1:9" ht="12.75">
      <c r="A155" s="122"/>
      <c r="B155" s="129"/>
      <c r="C155" s="104"/>
      <c r="D155" s="104"/>
      <c r="E155" s="104"/>
      <c r="F155" s="104"/>
      <c r="G155" s="104"/>
      <c r="H155" s="104"/>
      <c r="I155" s="104"/>
    </row>
    <row r="156" spans="1:9" ht="12.75">
      <c r="A156" s="122"/>
      <c r="B156" s="129"/>
      <c r="C156" s="104"/>
      <c r="D156" s="104"/>
      <c r="E156" s="104"/>
      <c r="F156" s="104"/>
      <c r="G156" s="104"/>
      <c r="H156" s="104"/>
      <c r="I156" s="104"/>
    </row>
    <row r="157" spans="1:9" ht="12.75">
      <c r="A157" s="122"/>
      <c r="B157" s="129"/>
      <c r="C157" s="104"/>
      <c r="D157" s="104"/>
      <c r="E157" s="104"/>
      <c r="F157" s="104"/>
      <c r="G157" s="104"/>
      <c r="H157" s="104"/>
      <c r="I157" s="104"/>
    </row>
    <row r="158" spans="1:9" ht="12.75">
      <c r="A158" s="122"/>
      <c r="B158" s="129"/>
      <c r="C158" s="104"/>
      <c r="D158" s="104"/>
      <c r="E158" s="104"/>
      <c r="F158" s="104"/>
      <c r="G158" s="104"/>
      <c r="H158" s="104"/>
      <c r="I158" s="104"/>
    </row>
    <row r="159" spans="1:9" ht="12.75">
      <c r="A159" s="122"/>
      <c r="B159" s="129"/>
      <c r="C159" s="104"/>
      <c r="D159" s="104"/>
      <c r="E159" s="104"/>
      <c r="F159" s="104"/>
      <c r="G159" s="104"/>
      <c r="H159" s="104"/>
      <c r="I159" s="104"/>
    </row>
    <row r="160" spans="1:9" ht="12.75">
      <c r="A160" s="122"/>
      <c r="B160" s="129"/>
      <c r="C160" s="104"/>
      <c r="D160" s="104"/>
      <c r="E160" s="104"/>
      <c r="F160" s="104"/>
      <c r="G160" s="104"/>
      <c r="H160" s="104"/>
      <c r="I160" s="104"/>
    </row>
    <row r="161" spans="1:9" ht="12.75">
      <c r="A161" s="122"/>
      <c r="B161" s="129"/>
      <c r="C161" s="104"/>
      <c r="D161" s="104"/>
      <c r="E161" s="104"/>
      <c r="F161" s="104"/>
      <c r="G161" s="104"/>
      <c r="H161" s="104"/>
      <c r="I161" s="104"/>
    </row>
    <row r="162" spans="1:9" ht="12.75">
      <c r="A162" s="122"/>
      <c r="B162" s="129"/>
      <c r="C162" s="104"/>
      <c r="D162" s="104"/>
      <c r="E162" s="104"/>
      <c r="F162" s="104"/>
      <c r="G162" s="104"/>
      <c r="H162" s="104"/>
      <c r="I162" s="104"/>
    </row>
    <row r="163" spans="1:9" ht="12.75">
      <c r="A163" s="122"/>
      <c r="B163" s="129"/>
      <c r="C163" s="104"/>
      <c r="D163" s="104"/>
      <c r="E163" s="104"/>
      <c r="F163" s="104"/>
      <c r="G163" s="104"/>
      <c r="H163" s="104"/>
      <c r="I163" s="104"/>
    </row>
    <row r="164" spans="1:9" ht="12.75">
      <c r="A164" s="122"/>
      <c r="B164" s="129"/>
      <c r="C164" s="104"/>
      <c r="D164" s="104"/>
      <c r="E164" s="104"/>
      <c r="F164" s="104"/>
      <c r="G164" s="104"/>
      <c r="H164" s="104"/>
      <c r="I164" s="104"/>
    </row>
    <row r="165" spans="1:9" ht="12.75">
      <c r="A165" s="122"/>
      <c r="B165" s="129"/>
      <c r="C165" s="104"/>
      <c r="D165" s="104"/>
      <c r="E165" s="104"/>
      <c r="F165" s="104"/>
      <c r="G165" s="104"/>
      <c r="H165" s="104"/>
      <c r="I165" s="104"/>
    </row>
    <row r="166" spans="1:9" ht="12.75">
      <c r="A166" s="122"/>
      <c r="B166" s="129"/>
      <c r="C166" s="104"/>
      <c r="D166" s="104"/>
      <c r="E166" s="104"/>
      <c r="F166" s="104"/>
      <c r="G166" s="104"/>
      <c r="H166" s="104"/>
      <c r="I166" s="104"/>
    </row>
    <row r="167" spans="1:9" ht="12.75">
      <c r="A167" s="122"/>
      <c r="B167" s="129"/>
      <c r="C167" s="104"/>
      <c r="D167" s="104"/>
      <c r="E167" s="104"/>
      <c r="F167" s="104"/>
      <c r="G167" s="104"/>
      <c r="H167" s="104"/>
      <c r="I167" s="104"/>
    </row>
    <row r="168" spans="1:9" ht="12.75">
      <c r="A168" s="122"/>
      <c r="B168" s="129"/>
      <c r="C168" s="104"/>
      <c r="D168" s="104"/>
      <c r="E168" s="104"/>
      <c r="F168" s="104"/>
      <c r="G168" s="104"/>
      <c r="H168" s="104"/>
      <c r="I168" s="104"/>
    </row>
    <row r="169" spans="1:9" ht="12.75">
      <c r="A169" s="122"/>
      <c r="B169" s="129"/>
      <c r="C169" s="104"/>
      <c r="D169" s="104"/>
      <c r="E169" s="104"/>
      <c r="F169" s="104"/>
      <c r="G169" s="104"/>
      <c r="H169" s="104"/>
      <c r="I169" s="104"/>
    </row>
    <row r="170" spans="1:9" ht="12.75">
      <c r="A170" s="122"/>
      <c r="B170" s="129"/>
      <c r="C170" s="104"/>
      <c r="D170" s="104"/>
      <c r="E170" s="104"/>
      <c r="F170" s="104"/>
      <c r="G170" s="104"/>
      <c r="H170" s="104"/>
      <c r="I170" s="104"/>
    </row>
    <row r="171" spans="1:9" ht="12.75">
      <c r="A171" s="122"/>
      <c r="B171" s="129"/>
      <c r="C171" s="104"/>
      <c r="D171" s="104"/>
      <c r="E171" s="104"/>
      <c r="F171" s="104"/>
      <c r="G171" s="104"/>
      <c r="H171" s="104"/>
      <c r="I171" s="104"/>
    </row>
    <row r="172" spans="1:9" ht="12.75">
      <c r="A172" s="122"/>
      <c r="B172" s="129"/>
      <c r="C172" s="104"/>
      <c r="D172" s="104"/>
      <c r="E172" s="104"/>
      <c r="F172" s="104"/>
      <c r="G172" s="104"/>
      <c r="H172" s="104"/>
      <c r="I172" s="104"/>
    </row>
    <row r="173" spans="1:9" ht="12.75">
      <c r="A173" s="122"/>
      <c r="B173" s="129"/>
      <c r="C173" s="104"/>
      <c r="D173" s="104"/>
      <c r="E173" s="104"/>
      <c r="F173" s="104"/>
      <c r="G173" s="104"/>
      <c r="H173" s="104"/>
      <c r="I173" s="104"/>
    </row>
    <row r="174" spans="1:9" ht="12.75">
      <c r="A174" s="122"/>
      <c r="B174" s="129"/>
      <c r="C174" s="104"/>
      <c r="D174" s="104"/>
      <c r="E174" s="104"/>
      <c r="F174" s="104"/>
      <c r="G174" s="104"/>
      <c r="H174" s="104"/>
      <c r="I174" s="104"/>
    </row>
    <row r="175" spans="1:9" ht="12.75">
      <c r="A175" s="122"/>
      <c r="B175" s="129"/>
      <c r="C175" s="104"/>
      <c r="D175" s="104"/>
      <c r="E175" s="104"/>
      <c r="F175" s="104"/>
      <c r="G175" s="104"/>
      <c r="H175" s="104"/>
      <c r="I175" s="104"/>
    </row>
    <row r="176" spans="1:9" ht="12.75">
      <c r="A176" s="122"/>
      <c r="B176" s="129"/>
      <c r="C176" s="104"/>
      <c r="D176" s="104"/>
      <c r="E176" s="104"/>
      <c r="F176" s="104"/>
      <c r="G176" s="104"/>
      <c r="H176" s="104"/>
      <c r="I176" s="104"/>
    </row>
    <row r="177" spans="1:9" ht="12.75">
      <c r="A177" s="122"/>
      <c r="B177" s="129"/>
      <c r="C177" s="104"/>
      <c r="D177" s="104"/>
      <c r="E177" s="104"/>
      <c r="F177" s="104"/>
      <c r="G177" s="104"/>
      <c r="H177" s="104"/>
      <c r="I177" s="104"/>
    </row>
    <row r="178" spans="1:9" ht="12.75">
      <c r="A178" s="122"/>
      <c r="B178" s="129"/>
      <c r="C178" s="104"/>
      <c r="D178" s="104"/>
      <c r="E178" s="104"/>
      <c r="F178" s="104"/>
      <c r="G178" s="104"/>
      <c r="H178" s="104"/>
      <c r="I178" s="104"/>
    </row>
    <row r="179" spans="1:9" ht="12.75">
      <c r="A179" s="122"/>
      <c r="B179" s="129"/>
      <c r="C179" s="104"/>
      <c r="D179" s="104"/>
      <c r="E179" s="104"/>
      <c r="F179" s="104"/>
      <c r="G179" s="104"/>
      <c r="H179" s="104"/>
      <c r="I179" s="104"/>
    </row>
    <row r="180" spans="1:9" ht="12.75">
      <c r="A180" s="122"/>
      <c r="B180" s="129"/>
      <c r="C180" s="104"/>
      <c r="D180" s="104"/>
      <c r="E180" s="104"/>
      <c r="F180" s="104"/>
      <c r="G180" s="104"/>
      <c r="H180" s="104"/>
      <c r="I180" s="104"/>
    </row>
    <row r="181" spans="1:9" ht="12.75">
      <c r="A181" s="122"/>
      <c r="B181" s="129"/>
      <c r="C181" s="104"/>
      <c r="D181" s="104"/>
      <c r="E181" s="104"/>
      <c r="F181" s="104"/>
      <c r="G181" s="104"/>
      <c r="H181" s="104"/>
      <c r="I181" s="104"/>
    </row>
    <row r="182" spans="1:9" ht="12.75">
      <c r="A182" s="122"/>
      <c r="B182" s="129"/>
      <c r="C182" s="104"/>
      <c r="D182" s="104"/>
      <c r="E182" s="104"/>
      <c r="F182" s="104"/>
      <c r="G182" s="104"/>
      <c r="H182" s="104"/>
      <c r="I182" s="104"/>
    </row>
    <row r="183" spans="1:9" ht="12.75">
      <c r="A183" s="122"/>
      <c r="B183" s="129"/>
      <c r="C183" s="104"/>
      <c r="D183" s="104"/>
      <c r="E183" s="104"/>
      <c r="F183" s="104"/>
      <c r="G183" s="104"/>
      <c r="H183" s="104"/>
      <c r="I183" s="104"/>
    </row>
    <row r="184" spans="1:9" ht="12.75">
      <c r="A184" s="122"/>
      <c r="B184" s="129"/>
      <c r="C184" s="104"/>
      <c r="D184" s="104"/>
      <c r="E184" s="104"/>
      <c r="F184" s="104"/>
      <c r="G184" s="104"/>
      <c r="H184" s="104"/>
      <c r="I184" s="104"/>
    </row>
    <row r="185" spans="1:9" ht="12.75">
      <c r="A185" s="122"/>
      <c r="B185" s="129"/>
      <c r="C185" s="104"/>
      <c r="D185" s="104"/>
      <c r="E185" s="104"/>
      <c r="F185" s="104"/>
      <c r="G185" s="104"/>
      <c r="H185" s="104"/>
      <c r="I185" s="104"/>
    </row>
    <row r="186" spans="1:9" ht="12.75">
      <c r="A186" s="122"/>
      <c r="B186" s="129"/>
      <c r="C186" s="104"/>
      <c r="D186" s="104"/>
      <c r="E186" s="104"/>
      <c r="F186" s="104"/>
      <c r="G186" s="104"/>
      <c r="H186" s="104"/>
      <c r="I186" s="104"/>
    </row>
    <row r="187" spans="1:9" ht="12.75">
      <c r="A187" s="122"/>
      <c r="B187" s="129"/>
      <c r="C187" s="104"/>
      <c r="D187" s="104"/>
      <c r="E187" s="104"/>
      <c r="F187" s="104"/>
      <c r="G187" s="104"/>
      <c r="H187" s="104"/>
      <c r="I187" s="104"/>
    </row>
    <row r="188" spans="1:9" ht="12.75">
      <c r="A188" s="122"/>
      <c r="B188" s="129"/>
      <c r="C188" s="104"/>
      <c r="D188" s="104"/>
      <c r="E188" s="104"/>
      <c r="F188" s="104"/>
      <c r="G188" s="104"/>
      <c r="H188" s="104"/>
      <c r="I188" s="104"/>
    </row>
    <row r="189" spans="1:9" ht="12.75">
      <c r="A189" s="122"/>
      <c r="B189" s="129"/>
      <c r="C189" s="104"/>
      <c r="D189" s="104"/>
      <c r="E189" s="104"/>
      <c r="F189" s="104"/>
      <c r="G189" s="104"/>
      <c r="H189" s="104"/>
      <c r="I189" s="104"/>
    </row>
    <row r="190" spans="1:9" ht="12.75">
      <c r="A190" s="122"/>
      <c r="B190" s="129"/>
      <c r="C190" s="104"/>
      <c r="D190" s="104"/>
      <c r="E190" s="104"/>
      <c r="F190" s="104"/>
      <c r="G190" s="104"/>
      <c r="H190" s="104"/>
      <c r="I190" s="104"/>
    </row>
    <row r="191" spans="1:9" ht="12.75">
      <c r="A191" s="122"/>
      <c r="B191" s="129"/>
      <c r="C191" s="104"/>
      <c r="D191" s="104"/>
      <c r="E191" s="104"/>
      <c r="F191" s="104"/>
      <c r="G191" s="104"/>
      <c r="H191" s="104"/>
      <c r="I191" s="104"/>
    </row>
    <row r="192" spans="1:9" ht="12.75">
      <c r="A192" s="122"/>
      <c r="B192" s="129"/>
      <c r="C192" s="104"/>
      <c r="D192" s="104"/>
      <c r="E192" s="104"/>
      <c r="F192" s="104"/>
      <c r="G192" s="104"/>
      <c r="H192" s="104"/>
      <c r="I192" s="104"/>
    </row>
    <row r="193" spans="1:9" ht="12.75">
      <c r="A193" s="122"/>
      <c r="B193" s="129"/>
      <c r="C193" s="104"/>
      <c r="D193" s="104"/>
      <c r="E193" s="104"/>
      <c r="F193" s="104"/>
      <c r="G193" s="104"/>
      <c r="H193" s="104"/>
      <c r="I193" s="104"/>
    </row>
    <row r="194" spans="1:9" ht="12.75">
      <c r="A194" s="122"/>
      <c r="B194" s="129"/>
      <c r="C194" s="104"/>
      <c r="D194" s="104"/>
      <c r="E194" s="104"/>
      <c r="F194" s="104"/>
      <c r="G194" s="104"/>
      <c r="H194" s="104"/>
      <c r="I194" s="104"/>
    </row>
    <row r="195" spans="1:9" ht="12.75">
      <c r="A195" s="122"/>
      <c r="B195" s="129"/>
      <c r="C195" s="104"/>
      <c r="D195" s="104"/>
      <c r="E195" s="104"/>
      <c r="F195" s="104"/>
      <c r="G195" s="104"/>
      <c r="H195" s="104"/>
      <c r="I195" s="104"/>
    </row>
    <row r="196" spans="1:9" ht="12.75">
      <c r="A196" s="122"/>
      <c r="B196" s="129"/>
      <c r="C196" s="104"/>
      <c r="D196" s="104"/>
      <c r="E196" s="104"/>
      <c r="F196" s="104"/>
      <c r="G196" s="104"/>
      <c r="H196" s="104"/>
      <c r="I196" s="104"/>
    </row>
    <row r="197" spans="1:9" ht="12.75">
      <c r="A197" s="122"/>
      <c r="B197" s="129"/>
      <c r="C197" s="104"/>
      <c r="D197" s="104"/>
      <c r="E197" s="104"/>
      <c r="F197" s="104"/>
      <c r="G197" s="104"/>
      <c r="H197" s="104"/>
      <c r="I197" s="104"/>
    </row>
    <row r="198" spans="1:9" ht="12.75">
      <c r="A198" s="122"/>
      <c r="B198" s="129"/>
      <c r="C198" s="104"/>
      <c r="D198" s="104"/>
      <c r="E198" s="104"/>
      <c r="F198" s="104"/>
      <c r="G198" s="104"/>
      <c r="H198" s="104"/>
      <c r="I198" s="104"/>
    </row>
    <row r="199" spans="1:9" ht="12.75">
      <c r="A199" s="122"/>
      <c r="B199" s="129"/>
      <c r="C199" s="104"/>
      <c r="D199" s="104"/>
      <c r="E199" s="104"/>
      <c r="F199" s="104"/>
      <c r="G199" s="104"/>
      <c r="H199" s="104"/>
      <c r="I199" s="104"/>
    </row>
    <row r="200" spans="1:9" ht="12.75">
      <c r="A200" s="122"/>
      <c r="B200" s="129"/>
      <c r="C200" s="104"/>
      <c r="D200" s="104"/>
      <c r="E200" s="104"/>
      <c r="F200" s="104"/>
      <c r="G200" s="104"/>
      <c r="H200" s="104"/>
      <c r="I200" s="104"/>
    </row>
    <row r="201" spans="1:9" ht="12.75">
      <c r="A201" s="122"/>
      <c r="B201" s="129"/>
      <c r="C201" s="104"/>
      <c r="D201" s="104"/>
      <c r="E201" s="104"/>
      <c r="F201" s="104"/>
      <c r="G201" s="104"/>
      <c r="H201" s="104"/>
      <c r="I201" s="104"/>
    </row>
    <row r="202" spans="1:9" ht="12.75">
      <c r="A202" s="122"/>
      <c r="B202" s="129"/>
      <c r="C202" s="104"/>
      <c r="D202" s="104"/>
      <c r="E202" s="104"/>
      <c r="F202" s="104"/>
      <c r="G202" s="104"/>
      <c r="H202" s="104"/>
      <c r="I202" s="104"/>
    </row>
    <row r="203" spans="1:9" ht="12.75">
      <c r="A203" s="122"/>
      <c r="B203" s="129"/>
      <c r="C203" s="104"/>
      <c r="D203" s="104"/>
      <c r="E203" s="104"/>
      <c r="F203" s="104"/>
      <c r="G203" s="104"/>
      <c r="H203" s="104"/>
      <c r="I203" s="104"/>
    </row>
    <row r="204" spans="1:9" ht="12.75">
      <c r="A204" s="122"/>
      <c r="B204" s="129"/>
      <c r="C204" s="104"/>
      <c r="D204" s="104"/>
      <c r="E204" s="104"/>
      <c r="F204" s="104"/>
      <c r="G204" s="104"/>
      <c r="H204" s="104"/>
      <c r="I204" s="104"/>
    </row>
    <row r="205" spans="1:9" ht="12.75">
      <c r="A205" s="122"/>
      <c r="B205" s="129"/>
      <c r="C205" s="104"/>
      <c r="D205" s="104"/>
      <c r="E205" s="104"/>
      <c r="F205" s="104"/>
      <c r="G205" s="104"/>
      <c r="H205" s="104"/>
      <c r="I205" s="104"/>
    </row>
    <row r="206" spans="1:9" ht="12.75">
      <c r="A206" s="122"/>
      <c r="B206" s="129"/>
      <c r="C206" s="104"/>
      <c r="D206" s="104"/>
      <c r="E206" s="104"/>
      <c r="F206" s="104"/>
      <c r="G206" s="104"/>
      <c r="H206" s="104"/>
      <c r="I206" s="104"/>
    </row>
    <row r="207" spans="1:9" ht="12.75">
      <c r="A207" s="122"/>
      <c r="B207" s="129"/>
      <c r="C207" s="104"/>
      <c r="D207" s="104"/>
      <c r="E207" s="104"/>
      <c r="F207" s="104"/>
      <c r="G207" s="104"/>
      <c r="H207" s="104"/>
      <c r="I207" s="104"/>
    </row>
    <row r="208" spans="1:9" ht="12.75">
      <c r="A208" s="122"/>
      <c r="B208" s="129"/>
      <c r="C208" s="104"/>
      <c r="D208" s="104"/>
      <c r="E208" s="104"/>
      <c r="F208" s="104"/>
      <c r="G208" s="104"/>
      <c r="H208" s="104"/>
      <c r="I208" s="104"/>
    </row>
    <row r="209" spans="1:9" ht="12.75">
      <c r="A209" s="122"/>
      <c r="B209" s="129"/>
      <c r="C209" s="104"/>
      <c r="D209" s="104"/>
      <c r="E209" s="104"/>
      <c r="F209" s="104"/>
      <c r="G209" s="104"/>
      <c r="H209" s="104"/>
      <c r="I209" s="104"/>
    </row>
    <row r="210" spans="1:9" ht="12.75">
      <c r="A210" s="122"/>
      <c r="B210" s="129"/>
      <c r="C210" s="104"/>
      <c r="D210" s="104"/>
      <c r="E210" s="104"/>
      <c r="F210" s="104"/>
      <c r="G210" s="104"/>
      <c r="H210" s="104"/>
      <c r="I210" s="104"/>
    </row>
    <row r="211" spans="1:9" ht="12.75">
      <c r="A211" s="122"/>
      <c r="B211" s="129"/>
      <c r="C211" s="104"/>
      <c r="D211" s="104"/>
      <c r="E211" s="104"/>
      <c r="F211" s="104"/>
      <c r="G211" s="104"/>
      <c r="H211" s="104"/>
      <c r="I211" s="104"/>
    </row>
    <row r="212" spans="1:9" ht="12.75">
      <c r="A212" s="122"/>
      <c r="B212" s="129"/>
      <c r="C212" s="104"/>
      <c r="D212" s="104"/>
      <c r="E212" s="104"/>
      <c r="F212" s="104"/>
      <c r="G212" s="104"/>
      <c r="H212" s="104"/>
      <c r="I212" s="104"/>
    </row>
    <row r="213" spans="1:9" ht="12.75">
      <c r="A213" s="122"/>
      <c r="B213" s="129"/>
      <c r="C213" s="104"/>
      <c r="D213" s="104"/>
      <c r="E213" s="104"/>
      <c r="F213" s="104"/>
      <c r="G213" s="104"/>
      <c r="H213" s="104"/>
      <c r="I213" s="104"/>
    </row>
    <row r="214" spans="1:9" ht="12.75">
      <c r="A214" s="122"/>
      <c r="B214" s="129"/>
      <c r="C214" s="104"/>
      <c r="D214" s="104"/>
      <c r="E214" s="104"/>
      <c r="F214" s="104"/>
      <c r="G214" s="104"/>
      <c r="H214" s="104"/>
      <c r="I214" s="104"/>
    </row>
    <row r="215" spans="1:9" ht="12.75">
      <c r="A215" s="122"/>
      <c r="B215" s="129"/>
      <c r="C215" s="104"/>
      <c r="D215" s="104"/>
      <c r="E215" s="104"/>
      <c r="F215" s="104"/>
      <c r="G215" s="104"/>
      <c r="H215" s="104"/>
      <c r="I215" s="104"/>
    </row>
    <row r="216" spans="1:9" ht="12.75">
      <c r="A216" s="122"/>
      <c r="B216" s="129"/>
      <c r="C216" s="104"/>
      <c r="D216" s="104"/>
      <c r="E216" s="104"/>
      <c r="F216" s="104"/>
      <c r="G216" s="104"/>
      <c r="H216" s="104"/>
      <c r="I216" s="104"/>
    </row>
    <row r="217" spans="1:9" ht="12.75">
      <c r="A217" s="122"/>
      <c r="B217" s="129"/>
      <c r="C217" s="104"/>
      <c r="D217" s="104"/>
      <c r="E217" s="104"/>
      <c r="F217" s="104"/>
      <c r="G217" s="104"/>
      <c r="H217" s="104"/>
      <c r="I217" s="104"/>
    </row>
    <row r="218" spans="1:9" ht="12.75">
      <c r="A218" s="122"/>
      <c r="B218" s="129"/>
      <c r="C218" s="104"/>
      <c r="D218" s="104"/>
      <c r="E218" s="104"/>
      <c r="F218" s="104"/>
      <c r="G218" s="104"/>
      <c r="H218" s="104"/>
      <c r="I218" s="104"/>
    </row>
    <row r="219" spans="1:9" ht="12.75">
      <c r="A219" s="122"/>
      <c r="B219" s="129"/>
      <c r="C219" s="104"/>
      <c r="D219" s="104"/>
      <c r="E219" s="104"/>
      <c r="F219" s="104"/>
      <c r="G219" s="104"/>
      <c r="H219" s="104"/>
      <c r="I219" s="104"/>
    </row>
    <row r="220" spans="1:9" ht="12.75">
      <c r="A220" s="122"/>
      <c r="B220" s="129"/>
      <c r="C220" s="104"/>
      <c r="D220" s="104"/>
      <c r="E220" s="104"/>
      <c r="F220" s="104"/>
      <c r="G220" s="104"/>
      <c r="H220" s="104"/>
      <c r="I220" s="104"/>
    </row>
    <row r="221" spans="1:9" ht="12.75">
      <c r="A221" s="122"/>
      <c r="B221" s="129"/>
      <c r="C221" s="104"/>
      <c r="D221" s="104"/>
      <c r="E221" s="104"/>
      <c r="F221" s="104"/>
      <c r="G221" s="104"/>
      <c r="H221" s="104"/>
      <c r="I221" s="104"/>
    </row>
    <row r="222" spans="1:9" ht="12.75">
      <c r="A222" s="122"/>
      <c r="B222" s="129"/>
      <c r="C222" s="104"/>
      <c r="D222" s="104"/>
      <c r="E222" s="104"/>
      <c r="F222" s="104"/>
      <c r="G222" s="104"/>
      <c r="H222" s="104"/>
      <c r="I222" s="104"/>
    </row>
    <row r="223" spans="1:9" ht="12.75">
      <c r="A223" s="122"/>
      <c r="B223" s="129"/>
      <c r="C223" s="104"/>
      <c r="D223" s="104"/>
      <c r="E223" s="104"/>
      <c r="F223" s="104"/>
      <c r="G223" s="104"/>
      <c r="H223" s="104"/>
      <c r="I223" s="104"/>
    </row>
    <row r="224" spans="1:9" ht="12.75">
      <c r="A224" s="122"/>
      <c r="B224" s="129"/>
      <c r="C224" s="104"/>
      <c r="D224" s="104"/>
      <c r="E224" s="104"/>
      <c r="F224" s="104"/>
      <c r="G224" s="104"/>
      <c r="H224" s="104"/>
      <c r="I224" s="104"/>
    </row>
    <row r="225" spans="1:9" ht="12.75">
      <c r="A225" s="122"/>
      <c r="B225" s="129"/>
      <c r="C225" s="104"/>
      <c r="D225" s="104"/>
      <c r="E225" s="104"/>
      <c r="F225" s="104"/>
      <c r="G225" s="104"/>
      <c r="H225" s="104"/>
      <c r="I225" s="104"/>
    </row>
    <row r="226" spans="1:9" ht="12.75">
      <c r="A226" s="122"/>
      <c r="B226" s="129"/>
      <c r="C226" s="104"/>
      <c r="D226" s="104"/>
      <c r="E226" s="104"/>
      <c r="F226" s="104"/>
      <c r="G226" s="104"/>
      <c r="H226" s="104"/>
      <c r="I226" s="104"/>
    </row>
    <row r="227" spans="1:9" ht="12.75">
      <c r="A227" s="122"/>
      <c r="B227" s="129"/>
      <c r="C227" s="104"/>
      <c r="D227" s="104"/>
      <c r="E227" s="104"/>
      <c r="F227" s="104"/>
      <c r="G227" s="104"/>
      <c r="H227" s="104"/>
      <c r="I227" s="104"/>
    </row>
    <row r="228" spans="1:9" ht="12.75">
      <c r="A228" s="122"/>
      <c r="B228" s="129"/>
      <c r="C228" s="104"/>
      <c r="D228" s="104"/>
      <c r="E228" s="104"/>
      <c r="F228" s="104"/>
      <c r="G228" s="104"/>
      <c r="H228" s="104"/>
      <c r="I228" s="104"/>
    </row>
    <row r="229" spans="1:9" ht="12.75">
      <c r="A229" s="122"/>
      <c r="B229" s="129"/>
      <c r="C229" s="104"/>
      <c r="D229" s="104"/>
      <c r="E229" s="104"/>
      <c r="F229" s="104"/>
      <c r="G229" s="104"/>
      <c r="H229" s="104"/>
      <c r="I229" s="104"/>
    </row>
    <row r="230" spans="1:9" ht="12.75">
      <c r="A230" s="122"/>
      <c r="B230" s="129"/>
      <c r="C230" s="104"/>
      <c r="D230" s="104"/>
      <c r="E230" s="104"/>
      <c r="F230" s="104"/>
      <c r="G230" s="104"/>
      <c r="H230" s="104"/>
      <c r="I230" s="104"/>
    </row>
    <row r="231" spans="1:9" ht="12.75">
      <c r="A231" s="122"/>
      <c r="B231" s="129"/>
      <c r="C231" s="104"/>
      <c r="D231" s="104"/>
      <c r="E231" s="104"/>
      <c r="F231" s="104"/>
      <c r="G231" s="104"/>
      <c r="H231" s="104"/>
      <c r="I231" s="104"/>
    </row>
    <row r="232" spans="1:9" ht="12.75">
      <c r="A232" s="122"/>
      <c r="B232" s="129"/>
      <c r="C232" s="104"/>
      <c r="D232" s="104"/>
      <c r="E232" s="104"/>
      <c r="F232" s="104"/>
      <c r="G232" s="104"/>
      <c r="H232" s="104"/>
      <c r="I232" s="104"/>
    </row>
    <row r="233" spans="1:9" ht="12.75">
      <c r="A233" s="122"/>
      <c r="B233" s="129"/>
      <c r="C233" s="104"/>
      <c r="D233" s="104"/>
      <c r="E233" s="104"/>
      <c r="F233" s="104"/>
      <c r="G233" s="104"/>
      <c r="H233" s="104"/>
      <c r="I233" s="104"/>
    </row>
    <row r="234" spans="1:9" ht="12.75">
      <c r="A234" s="122"/>
      <c r="B234" s="129"/>
      <c r="C234" s="104"/>
      <c r="D234" s="104"/>
      <c r="E234" s="104"/>
      <c r="F234" s="104"/>
      <c r="G234" s="104"/>
      <c r="H234" s="104"/>
      <c r="I234" s="104"/>
    </row>
    <row r="235" spans="1:9" ht="12.75">
      <c r="A235" s="122"/>
      <c r="B235" s="129"/>
      <c r="C235" s="104"/>
      <c r="D235" s="104"/>
      <c r="E235" s="104"/>
      <c r="F235" s="104"/>
      <c r="G235" s="104"/>
      <c r="H235" s="104"/>
      <c r="I235" s="104"/>
    </row>
    <row r="236" spans="1:9" ht="12.75">
      <c r="A236" s="122"/>
      <c r="B236" s="129"/>
      <c r="C236" s="104"/>
      <c r="D236" s="104"/>
      <c r="E236" s="104"/>
      <c r="F236" s="104"/>
      <c r="G236" s="104"/>
      <c r="H236" s="104"/>
      <c r="I236" s="104"/>
    </row>
    <row r="237" spans="1:9" ht="12.75">
      <c r="A237" s="122"/>
      <c r="B237" s="129"/>
      <c r="C237" s="104"/>
      <c r="D237" s="104"/>
      <c r="E237" s="104"/>
      <c r="F237" s="104"/>
      <c r="G237" s="104"/>
      <c r="H237" s="104"/>
      <c r="I237" s="104"/>
    </row>
    <row r="238" spans="1:9" ht="12.75">
      <c r="A238" s="122"/>
      <c r="B238" s="129"/>
      <c r="C238" s="104"/>
      <c r="D238" s="104"/>
      <c r="E238" s="104"/>
      <c r="F238" s="104"/>
      <c r="G238" s="104"/>
      <c r="H238" s="104"/>
      <c r="I238" s="104"/>
    </row>
    <row r="239" spans="1:9" ht="12.75">
      <c r="A239" s="122"/>
      <c r="B239" s="129"/>
      <c r="C239" s="104"/>
      <c r="D239" s="104"/>
      <c r="E239" s="104"/>
      <c r="F239" s="104"/>
      <c r="G239" s="104"/>
      <c r="H239" s="104"/>
      <c r="I239" s="104"/>
    </row>
    <row r="240" spans="1:9" ht="12.75">
      <c r="A240" s="122"/>
      <c r="B240" s="129"/>
      <c r="C240" s="104"/>
      <c r="D240" s="104"/>
      <c r="E240" s="104"/>
      <c r="F240" s="104"/>
      <c r="G240" s="104"/>
      <c r="H240" s="104"/>
      <c r="I240" s="104"/>
    </row>
    <row r="241" spans="1:9" ht="12.75">
      <c r="A241" s="122"/>
      <c r="B241" s="129"/>
      <c r="C241" s="104"/>
      <c r="D241" s="104"/>
      <c r="E241" s="104"/>
      <c r="F241" s="104"/>
      <c r="G241" s="104"/>
      <c r="H241" s="104"/>
      <c r="I241" s="104"/>
    </row>
    <row r="242" spans="1:9" ht="12.75">
      <c r="A242" s="122"/>
      <c r="B242" s="129"/>
      <c r="C242" s="104"/>
      <c r="D242" s="104"/>
      <c r="E242" s="104"/>
      <c r="F242" s="104"/>
      <c r="G242" s="104"/>
      <c r="H242" s="104"/>
      <c r="I242" s="104"/>
    </row>
    <row r="243" spans="1:9" ht="12.75">
      <c r="A243" s="122"/>
      <c r="B243" s="129"/>
      <c r="C243" s="104"/>
      <c r="D243" s="104"/>
      <c r="E243" s="104"/>
      <c r="F243" s="104"/>
      <c r="G243" s="104"/>
      <c r="H243" s="104"/>
      <c r="I243" s="104"/>
    </row>
    <row r="244" spans="1:9" ht="12.75">
      <c r="A244" s="122"/>
      <c r="B244" s="129"/>
      <c r="C244" s="104"/>
      <c r="D244" s="104"/>
      <c r="E244" s="104"/>
      <c r="F244" s="104"/>
      <c r="G244" s="104"/>
      <c r="H244" s="104"/>
      <c r="I244" s="104"/>
    </row>
    <row r="245" spans="1:9" ht="12.75">
      <c r="A245" s="122"/>
      <c r="B245" s="129"/>
      <c r="C245" s="104"/>
      <c r="D245" s="104"/>
      <c r="E245" s="104"/>
      <c r="F245" s="104"/>
      <c r="G245" s="104"/>
      <c r="H245" s="104"/>
      <c r="I245" s="104"/>
    </row>
    <row r="246" spans="1:9" ht="12.75">
      <c r="A246" s="122"/>
      <c r="B246" s="129"/>
      <c r="C246" s="104"/>
      <c r="D246" s="104"/>
      <c r="E246" s="104"/>
      <c r="F246" s="104"/>
      <c r="G246" s="104"/>
      <c r="H246" s="104"/>
      <c r="I246" s="104"/>
    </row>
    <row r="247" spans="1:9" ht="12.75">
      <c r="A247" s="122"/>
      <c r="B247" s="129"/>
      <c r="C247" s="104"/>
      <c r="D247" s="104"/>
      <c r="E247" s="104"/>
      <c r="F247" s="104"/>
      <c r="G247" s="104"/>
      <c r="H247" s="104"/>
      <c r="I247" s="104"/>
    </row>
    <row r="248" spans="1:9" ht="12.75">
      <c r="A248" s="122"/>
      <c r="B248" s="129"/>
      <c r="C248" s="104"/>
      <c r="D248" s="104"/>
      <c r="E248" s="104"/>
      <c r="F248" s="104"/>
      <c r="G248" s="104"/>
      <c r="H248" s="104"/>
      <c r="I248" s="104"/>
    </row>
    <row r="249" spans="1:9" ht="12.75">
      <c r="A249" s="122"/>
      <c r="B249" s="129"/>
      <c r="C249" s="104"/>
      <c r="D249" s="104"/>
      <c r="E249" s="104"/>
      <c r="F249" s="104"/>
      <c r="G249" s="104"/>
      <c r="H249" s="104"/>
      <c r="I249" s="104"/>
    </row>
    <row r="250" spans="1:9" ht="12.75">
      <c r="A250" s="122"/>
      <c r="B250" s="129"/>
      <c r="C250" s="104"/>
      <c r="D250" s="104"/>
      <c r="E250" s="104"/>
      <c r="F250" s="104"/>
      <c r="G250" s="104"/>
      <c r="H250" s="104"/>
      <c r="I250" s="104"/>
    </row>
    <row r="251" spans="1:9" ht="12.75">
      <c r="A251" s="122"/>
      <c r="B251" s="129"/>
      <c r="C251" s="104"/>
      <c r="D251" s="104"/>
      <c r="E251" s="104"/>
      <c r="F251" s="104"/>
      <c r="G251" s="104"/>
      <c r="H251" s="104"/>
      <c r="I251" s="104"/>
    </row>
    <row r="252" spans="1:9" ht="12.75">
      <c r="A252" s="122"/>
      <c r="B252" s="129"/>
      <c r="C252" s="104"/>
      <c r="D252" s="104"/>
      <c r="E252" s="104"/>
      <c r="F252" s="104"/>
      <c r="G252" s="104"/>
      <c r="H252" s="104"/>
      <c r="I252" s="104"/>
    </row>
    <row r="253" spans="1:9" ht="12.75">
      <c r="A253" s="122"/>
      <c r="B253" s="129"/>
      <c r="C253" s="104"/>
      <c r="D253" s="104"/>
      <c r="E253" s="104"/>
      <c r="F253" s="104"/>
      <c r="G253" s="104"/>
      <c r="H253" s="104"/>
      <c r="I253" s="104"/>
    </row>
    <row r="254" spans="1:9" ht="12.75">
      <c r="A254" s="122"/>
      <c r="B254" s="129"/>
      <c r="C254" s="104"/>
      <c r="D254" s="104"/>
      <c r="E254" s="104"/>
      <c r="F254" s="104"/>
      <c r="G254" s="104"/>
      <c r="H254" s="104"/>
      <c r="I254" s="104"/>
    </row>
    <row r="255" spans="1:9" ht="12.75">
      <c r="A255" s="122"/>
      <c r="B255" s="129"/>
      <c r="C255" s="104"/>
      <c r="D255" s="104"/>
      <c r="E255" s="104"/>
      <c r="F255" s="104"/>
      <c r="G255" s="104"/>
      <c r="H255" s="104"/>
      <c r="I255" s="104"/>
    </row>
    <row r="256" spans="1:9" ht="12.75">
      <c r="A256" s="122"/>
      <c r="B256" s="129"/>
      <c r="C256" s="104"/>
      <c r="D256" s="104"/>
      <c r="E256" s="104"/>
      <c r="F256" s="104"/>
      <c r="G256" s="104"/>
      <c r="H256" s="104"/>
      <c r="I256" s="104"/>
    </row>
    <row r="257" spans="1:9" ht="12.75">
      <c r="A257" s="122"/>
      <c r="B257" s="129"/>
      <c r="C257" s="104"/>
      <c r="D257" s="104"/>
      <c r="E257" s="104"/>
      <c r="F257" s="104"/>
      <c r="G257" s="104"/>
      <c r="H257" s="104"/>
      <c r="I257" s="104"/>
    </row>
    <row r="258" spans="1:9" ht="12.75">
      <c r="A258" s="122"/>
      <c r="B258" s="129"/>
      <c r="C258" s="104"/>
      <c r="D258" s="104"/>
      <c r="E258" s="104"/>
      <c r="F258" s="104"/>
      <c r="G258" s="104"/>
      <c r="H258" s="104"/>
      <c r="I258" s="104"/>
    </row>
    <row r="259" spans="1:9" ht="12.75">
      <c r="A259" s="122"/>
      <c r="B259" s="129"/>
      <c r="C259" s="104"/>
      <c r="D259" s="104"/>
      <c r="E259" s="104"/>
      <c r="F259" s="104"/>
      <c r="G259" s="104"/>
      <c r="H259" s="104"/>
      <c r="I259" s="104"/>
    </row>
    <row r="260" spans="1:9" ht="12.75">
      <c r="A260" s="122"/>
      <c r="B260" s="129"/>
      <c r="C260" s="104"/>
      <c r="D260" s="104"/>
      <c r="E260" s="104"/>
      <c r="F260" s="104"/>
      <c r="G260" s="104"/>
      <c r="H260" s="104"/>
      <c r="I260" s="104"/>
    </row>
    <row r="261" spans="1:9" ht="12.75">
      <c r="A261" s="122"/>
      <c r="B261" s="129"/>
      <c r="C261" s="104"/>
      <c r="D261" s="104"/>
      <c r="E261" s="104"/>
      <c r="F261" s="104"/>
      <c r="G261" s="104"/>
      <c r="H261" s="104"/>
      <c r="I261" s="104"/>
    </row>
    <row r="262" spans="1:9" ht="12.75">
      <c r="A262" s="122"/>
      <c r="B262" s="129"/>
      <c r="C262" s="104"/>
      <c r="D262" s="104"/>
      <c r="E262" s="104"/>
      <c r="F262" s="104"/>
      <c r="G262" s="104"/>
      <c r="H262" s="104"/>
      <c r="I262" s="104"/>
    </row>
    <row r="263" spans="1:9" ht="12.75">
      <c r="A263" s="122"/>
      <c r="B263" s="129"/>
      <c r="C263" s="104"/>
      <c r="D263" s="104"/>
      <c r="E263" s="104"/>
      <c r="F263" s="104"/>
      <c r="G263" s="104"/>
      <c r="H263" s="104"/>
      <c r="I263" s="104"/>
    </row>
    <row r="264" spans="1:9" ht="12.75">
      <c r="A264" s="122"/>
      <c r="B264" s="129"/>
      <c r="C264" s="104"/>
      <c r="D264" s="104"/>
      <c r="E264" s="104"/>
      <c r="F264" s="104"/>
      <c r="G264" s="104"/>
      <c r="H264" s="104"/>
      <c r="I264" s="104"/>
    </row>
    <row r="265" spans="1:9" ht="12.75">
      <c r="A265" s="122"/>
      <c r="B265" s="129"/>
      <c r="C265" s="104"/>
      <c r="D265" s="104"/>
      <c r="E265" s="104"/>
      <c r="F265" s="104"/>
      <c r="G265" s="104"/>
      <c r="H265" s="104"/>
      <c r="I265" s="104"/>
    </row>
    <row r="266" spans="1:9" ht="12.75">
      <c r="A266" s="122"/>
      <c r="B266" s="129"/>
      <c r="C266" s="104"/>
      <c r="D266" s="104"/>
      <c r="E266" s="104"/>
      <c r="F266" s="104"/>
      <c r="G266" s="104"/>
      <c r="H266" s="104"/>
      <c r="I266" s="104"/>
    </row>
    <row r="267" spans="1:9" ht="12.75">
      <c r="A267" s="122"/>
      <c r="B267" s="129"/>
      <c r="C267" s="104"/>
      <c r="D267" s="104"/>
      <c r="E267" s="104"/>
      <c r="F267" s="104"/>
      <c r="G267" s="104"/>
      <c r="H267" s="104"/>
      <c r="I267" s="104"/>
    </row>
    <row r="268" spans="1:9" ht="12.75">
      <c r="A268" s="122"/>
      <c r="B268" s="129"/>
      <c r="C268" s="104"/>
      <c r="D268" s="104"/>
      <c r="E268" s="104"/>
      <c r="F268" s="104"/>
      <c r="G268" s="104"/>
      <c r="H268" s="104"/>
      <c r="I268" s="104"/>
    </row>
    <row r="269" spans="1:9" ht="12.75">
      <c r="A269" s="122"/>
      <c r="B269" s="129"/>
      <c r="C269" s="104"/>
      <c r="D269" s="104"/>
      <c r="E269" s="104"/>
      <c r="F269" s="104"/>
      <c r="G269" s="104"/>
      <c r="H269" s="104"/>
      <c r="I269" s="104"/>
    </row>
    <row r="270" spans="1:9" ht="12.75">
      <c r="A270" s="122"/>
      <c r="B270" s="129"/>
      <c r="C270" s="104"/>
      <c r="D270" s="104"/>
      <c r="E270" s="104"/>
      <c r="F270" s="104"/>
      <c r="G270" s="104"/>
      <c r="H270" s="104"/>
      <c r="I270" s="104"/>
    </row>
    <row r="271" spans="1:9" ht="12.75">
      <c r="A271" s="122"/>
      <c r="B271" s="129"/>
      <c r="C271" s="104"/>
      <c r="D271" s="104"/>
      <c r="E271" s="104"/>
      <c r="F271" s="104"/>
      <c r="G271" s="104"/>
      <c r="H271" s="104"/>
      <c r="I271" s="104"/>
    </row>
    <row r="272" spans="1:9" ht="12.75">
      <c r="A272" s="122"/>
      <c r="B272" s="129"/>
      <c r="C272" s="104"/>
      <c r="D272" s="104"/>
      <c r="E272" s="104"/>
      <c r="F272" s="104"/>
      <c r="G272" s="104"/>
      <c r="H272" s="104"/>
      <c r="I272" s="104"/>
    </row>
    <row r="273" spans="1:9" ht="12.75">
      <c r="A273" s="122"/>
      <c r="B273" s="129"/>
      <c r="C273" s="104"/>
      <c r="D273" s="104"/>
      <c r="E273" s="104"/>
      <c r="F273" s="104"/>
      <c r="G273" s="104"/>
      <c r="H273" s="104"/>
      <c r="I273" s="104"/>
    </row>
    <row r="274" spans="1:9" ht="12.75">
      <c r="A274" s="122"/>
      <c r="B274" s="129"/>
      <c r="C274" s="104"/>
      <c r="D274" s="104"/>
      <c r="E274" s="104"/>
      <c r="F274" s="104"/>
      <c r="G274" s="104"/>
      <c r="H274" s="104"/>
      <c r="I274" s="104"/>
    </row>
    <row r="275" spans="1:9" ht="12.75">
      <c r="A275" s="122"/>
      <c r="B275" s="129"/>
      <c r="C275" s="104"/>
      <c r="D275" s="104"/>
      <c r="E275" s="104"/>
      <c r="F275" s="104"/>
      <c r="G275" s="104"/>
      <c r="H275" s="104"/>
      <c r="I275" s="104"/>
    </row>
    <row r="276" spans="1:9" ht="12.75">
      <c r="A276" s="122"/>
      <c r="B276" s="129"/>
      <c r="C276" s="104"/>
      <c r="D276" s="104"/>
      <c r="E276" s="104"/>
      <c r="F276" s="104"/>
      <c r="G276" s="104"/>
      <c r="H276" s="104"/>
      <c r="I276" s="104"/>
    </row>
    <row r="277" spans="1:9" ht="12.75">
      <c r="A277" s="122"/>
      <c r="B277" s="129"/>
      <c r="C277" s="104"/>
      <c r="D277" s="104"/>
      <c r="E277" s="104"/>
      <c r="F277" s="104"/>
      <c r="G277" s="104"/>
      <c r="H277" s="104"/>
      <c r="I277" s="104"/>
    </row>
    <row r="278" spans="1:9" ht="12.75">
      <c r="A278" s="122"/>
      <c r="B278" s="129"/>
      <c r="C278" s="104"/>
      <c r="D278" s="104"/>
      <c r="E278" s="104"/>
      <c r="F278" s="104"/>
      <c r="G278" s="104"/>
      <c r="H278" s="104"/>
      <c r="I278" s="104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177"/>
  <sheetViews>
    <sheetView workbookViewId="0" topLeftCell="A1">
      <selection activeCell="K16" sqref="K16"/>
    </sheetView>
  </sheetViews>
  <sheetFormatPr defaultColWidth="9.140625" defaultRowHeight="12.75"/>
  <cols>
    <col min="1" max="1" width="7.140625" style="104" customWidth="1"/>
    <col min="2" max="2" width="4.28125" style="104" customWidth="1"/>
    <col min="3" max="3" width="23.421875" style="104" customWidth="1"/>
    <col min="4" max="7" width="6.7109375" style="104" customWidth="1"/>
    <col min="8" max="8" width="11.7109375" style="104" customWidth="1"/>
    <col min="9" max="21" width="9.140625" style="104" customWidth="1"/>
  </cols>
  <sheetData>
    <row r="1" spans="1:8" ht="12.75" customHeight="1">
      <c r="A1" s="103"/>
      <c r="B1" s="103"/>
      <c r="C1" s="103"/>
      <c r="D1" s="105" t="str">
        <f>Startlist!$F1</f>
        <v> </v>
      </c>
      <c r="F1" s="103"/>
      <c r="G1" s="115"/>
      <c r="H1" s="103"/>
    </row>
    <row r="2" spans="1:8" ht="15.75">
      <c r="A2" s="103"/>
      <c r="B2" s="103"/>
      <c r="C2" s="103"/>
      <c r="D2" s="106" t="str">
        <f>Startlist!$F2</f>
        <v>5th Võrumaa Winter Rally 2012</v>
      </c>
      <c r="F2" s="103"/>
      <c r="G2" s="103"/>
      <c r="H2" s="103"/>
    </row>
    <row r="3" spans="1:8" ht="15">
      <c r="A3" s="103"/>
      <c r="B3" s="103"/>
      <c r="C3" s="103"/>
      <c r="D3" s="105" t="str">
        <f>Startlist!$F3</f>
        <v>February 25-26, 2012</v>
      </c>
      <c r="F3" s="103"/>
      <c r="G3" s="103"/>
      <c r="H3" s="103"/>
    </row>
    <row r="4" spans="1:8" ht="15">
      <c r="A4" s="103"/>
      <c r="B4" s="103"/>
      <c r="C4" s="103"/>
      <c r="D4" s="105" t="str">
        <f>Startlist!$F4</f>
        <v>Võru</v>
      </c>
      <c r="F4" s="103"/>
      <c r="G4" s="103"/>
      <c r="H4" s="103"/>
    </row>
    <row r="5" spans="1:8" ht="15">
      <c r="A5" s="191" t="s">
        <v>379</v>
      </c>
      <c r="B5" s="103"/>
      <c r="C5" s="103"/>
      <c r="D5" s="103"/>
      <c r="E5" s="103"/>
      <c r="F5" s="103"/>
      <c r="G5" s="103"/>
      <c r="H5" s="103"/>
    </row>
    <row r="6" spans="1:8" ht="12.75">
      <c r="A6" s="83" t="s">
        <v>74</v>
      </c>
      <c r="B6" s="75" t="s">
        <v>75</v>
      </c>
      <c r="C6" s="76" t="s">
        <v>76</v>
      </c>
      <c r="D6" s="236" t="s">
        <v>144</v>
      </c>
      <c r="E6" s="237"/>
      <c r="F6" s="238"/>
      <c r="G6" s="74" t="s">
        <v>85</v>
      </c>
      <c r="H6" s="74" t="s">
        <v>100</v>
      </c>
    </row>
    <row r="7" spans="1:8" ht="12.75">
      <c r="A7" s="82" t="s">
        <v>102</v>
      </c>
      <c r="B7" s="77"/>
      <c r="C7" s="78" t="s">
        <v>72</v>
      </c>
      <c r="D7" s="79" t="s">
        <v>77</v>
      </c>
      <c r="E7" s="108" t="s">
        <v>78</v>
      </c>
      <c r="F7" s="80">
        <v>3</v>
      </c>
      <c r="G7" s="81"/>
      <c r="H7" s="82" t="s">
        <v>101</v>
      </c>
    </row>
    <row r="8" spans="1:8" ht="12.75">
      <c r="A8" s="168" t="s">
        <v>478</v>
      </c>
      <c r="B8" s="169">
        <v>1</v>
      </c>
      <c r="C8" s="170" t="s">
        <v>479</v>
      </c>
      <c r="D8" s="171" t="s">
        <v>480</v>
      </c>
      <c r="E8" s="172" t="s">
        <v>481</v>
      </c>
      <c r="F8" s="173" t="s">
        <v>482</v>
      </c>
      <c r="G8" s="174"/>
      <c r="H8" s="175" t="s">
        <v>483</v>
      </c>
    </row>
    <row r="9" spans="1:8" ht="12.75">
      <c r="A9" s="176" t="s">
        <v>124</v>
      </c>
      <c r="B9" s="177"/>
      <c r="C9" s="178" t="s">
        <v>133</v>
      </c>
      <c r="D9" s="179" t="s">
        <v>484</v>
      </c>
      <c r="E9" s="180" t="s">
        <v>484</v>
      </c>
      <c r="F9" s="181" t="s">
        <v>485</v>
      </c>
      <c r="G9" s="182"/>
      <c r="H9" s="183" t="s">
        <v>486</v>
      </c>
    </row>
    <row r="10" spans="1:8" ht="12.75">
      <c r="A10" s="168" t="s">
        <v>487</v>
      </c>
      <c r="B10" s="169">
        <v>4</v>
      </c>
      <c r="C10" s="170" t="s">
        <v>488</v>
      </c>
      <c r="D10" s="171" t="s">
        <v>489</v>
      </c>
      <c r="E10" s="172" t="s">
        <v>490</v>
      </c>
      <c r="F10" s="173" t="s">
        <v>491</v>
      </c>
      <c r="G10" s="174"/>
      <c r="H10" s="175" t="s">
        <v>492</v>
      </c>
    </row>
    <row r="11" spans="1:8" ht="12.75">
      <c r="A11" s="176" t="s">
        <v>124</v>
      </c>
      <c r="B11" s="177"/>
      <c r="C11" s="178" t="s">
        <v>125</v>
      </c>
      <c r="D11" s="179" t="s">
        <v>501</v>
      </c>
      <c r="E11" s="180" t="s">
        <v>485</v>
      </c>
      <c r="F11" s="181" t="s">
        <v>493</v>
      </c>
      <c r="G11" s="182"/>
      <c r="H11" s="183" t="s">
        <v>494</v>
      </c>
    </row>
    <row r="12" spans="1:8" ht="12.75">
      <c r="A12" s="168" t="s">
        <v>495</v>
      </c>
      <c r="B12" s="169">
        <v>2</v>
      </c>
      <c r="C12" s="170" t="s">
        <v>496</v>
      </c>
      <c r="D12" s="171" t="s">
        <v>497</v>
      </c>
      <c r="E12" s="172" t="s">
        <v>498</v>
      </c>
      <c r="F12" s="173" t="s">
        <v>499</v>
      </c>
      <c r="G12" s="184"/>
      <c r="H12" s="185" t="s">
        <v>500</v>
      </c>
    </row>
    <row r="13" spans="1:8" ht="12.75">
      <c r="A13" s="176" t="s">
        <v>124</v>
      </c>
      <c r="B13" s="177"/>
      <c r="C13" s="178" t="s">
        <v>133</v>
      </c>
      <c r="D13" s="179" t="s">
        <v>485</v>
      </c>
      <c r="E13" s="180" t="s">
        <v>493</v>
      </c>
      <c r="F13" s="181" t="s">
        <v>501</v>
      </c>
      <c r="G13" s="182"/>
      <c r="H13" s="183" t="s">
        <v>502</v>
      </c>
    </row>
    <row r="14" spans="1:8" ht="12.75">
      <c r="A14" s="168" t="s">
        <v>503</v>
      </c>
      <c r="B14" s="169">
        <v>6</v>
      </c>
      <c r="C14" s="170" t="s">
        <v>504</v>
      </c>
      <c r="D14" s="171" t="s">
        <v>505</v>
      </c>
      <c r="E14" s="172" t="s">
        <v>506</v>
      </c>
      <c r="F14" s="173" t="s">
        <v>507</v>
      </c>
      <c r="G14" s="184"/>
      <c r="H14" s="185" t="s">
        <v>508</v>
      </c>
    </row>
    <row r="15" spans="1:8" ht="12.75">
      <c r="A15" s="176" t="s">
        <v>124</v>
      </c>
      <c r="B15" s="177"/>
      <c r="C15" s="178" t="s">
        <v>133</v>
      </c>
      <c r="D15" s="179" t="s">
        <v>517</v>
      </c>
      <c r="E15" s="180" t="s">
        <v>509</v>
      </c>
      <c r="F15" s="181" t="s">
        <v>509</v>
      </c>
      <c r="G15" s="182"/>
      <c r="H15" s="183" t="s">
        <v>510</v>
      </c>
    </row>
    <row r="16" spans="1:8" ht="12.75">
      <c r="A16" s="168" t="s">
        <v>511</v>
      </c>
      <c r="B16" s="169">
        <v>3</v>
      </c>
      <c r="C16" s="170" t="s">
        <v>512</v>
      </c>
      <c r="D16" s="171" t="s">
        <v>513</v>
      </c>
      <c r="E16" s="172" t="s">
        <v>514</v>
      </c>
      <c r="F16" s="173" t="s">
        <v>515</v>
      </c>
      <c r="G16" s="184"/>
      <c r="H16" s="185" t="s">
        <v>516</v>
      </c>
    </row>
    <row r="17" spans="1:8" ht="12.75">
      <c r="A17" s="176" t="s">
        <v>124</v>
      </c>
      <c r="B17" s="177"/>
      <c r="C17" s="178" t="s">
        <v>111</v>
      </c>
      <c r="D17" s="179" t="s">
        <v>509</v>
      </c>
      <c r="E17" s="180" t="s">
        <v>1119</v>
      </c>
      <c r="F17" s="181" t="s">
        <v>484</v>
      </c>
      <c r="G17" s="182"/>
      <c r="H17" s="183" t="s">
        <v>518</v>
      </c>
    </row>
    <row r="18" spans="1:8" ht="12.75">
      <c r="A18" s="168" t="s">
        <v>519</v>
      </c>
      <c r="B18" s="169">
        <v>11</v>
      </c>
      <c r="C18" s="170" t="s">
        <v>530</v>
      </c>
      <c r="D18" s="171" t="s">
        <v>600</v>
      </c>
      <c r="E18" s="172" t="s">
        <v>601</v>
      </c>
      <c r="F18" s="173" t="s">
        <v>602</v>
      </c>
      <c r="G18" s="184"/>
      <c r="H18" s="185" t="s">
        <v>603</v>
      </c>
    </row>
    <row r="19" spans="1:8" ht="12.75">
      <c r="A19" s="176" t="s">
        <v>124</v>
      </c>
      <c r="B19" s="177"/>
      <c r="C19" s="178" t="s">
        <v>125</v>
      </c>
      <c r="D19" s="179" t="s">
        <v>599</v>
      </c>
      <c r="E19" s="180" t="s">
        <v>611</v>
      </c>
      <c r="F19" s="181" t="s">
        <v>517</v>
      </c>
      <c r="G19" s="182"/>
      <c r="H19" s="183" t="s">
        <v>605</v>
      </c>
    </row>
    <row r="20" spans="1:8" ht="12.75">
      <c r="A20" s="168" t="s">
        <v>606</v>
      </c>
      <c r="B20" s="169">
        <v>8</v>
      </c>
      <c r="C20" s="170" t="s">
        <v>527</v>
      </c>
      <c r="D20" s="171" t="s">
        <v>607</v>
      </c>
      <c r="E20" s="172" t="s">
        <v>608</v>
      </c>
      <c r="F20" s="173" t="s">
        <v>609</v>
      </c>
      <c r="G20" s="184"/>
      <c r="H20" s="185" t="s">
        <v>610</v>
      </c>
    </row>
    <row r="21" spans="1:9" ht="12.75">
      <c r="A21" s="176" t="s">
        <v>124</v>
      </c>
      <c r="B21" s="177"/>
      <c r="C21" s="178" t="s">
        <v>125</v>
      </c>
      <c r="D21" s="179" t="s">
        <v>604</v>
      </c>
      <c r="E21" s="180" t="s">
        <v>517</v>
      </c>
      <c r="F21" s="181" t="s">
        <v>631</v>
      </c>
      <c r="G21" s="182"/>
      <c r="H21" s="183" t="s">
        <v>612</v>
      </c>
      <c r="I21" s="148"/>
    </row>
    <row r="22" spans="1:8" ht="12.75">
      <c r="A22" s="168" t="s">
        <v>613</v>
      </c>
      <c r="B22" s="169">
        <v>17</v>
      </c>
      <c r="C22" s="170" t="s">
        <v>535</v>
      </c>
      <c r="D22" s="171" t="s">
        <v>632</v>
      </c>
      <c r="E22" s="172" t="s">
        <v>633</v>
      </c>
      <c r="F22" s="173" t="s">
        <v>634</v>
      </c>
      <c r="G22" s="184"/>
      <c r="H22" s="185" t="s">
        <v>635</v>
      </c>
    </row>
    <row r="23" spans="1:8" ht="12.75">
      <c r="A23" s="176" t="s">
        <v>200</v>
      </c>
      <c r="B23" s="177"/>
      <c r="C23" s="178" t="s">
        <v>125</v>
      </c>
      <c r="D23" s="179" t="s">
        <v>618</v>
      </c>
      <c r="E23" s="180" t="s">
        <v>623</v>
      </c>
      <c r="F23" s="181" t="s">
        <v>636</v>
      </c>
      <c r="G23" s="182"/>
      <c r="H23" s="183" t="s">
        <v>637</v>
      </c>
    </row>
    <row r="24" spans="1:8" ht="12.75">
      <c r="A24" s="168" t="s">
        <v>638</v>
      </c>
      <c r="B24" s="169">
        <v>12</v>
      </c>
      <c r="C24" s="170" t="s">
        <v>531</v>
      </c>
      <c r="D24" s="171" t="s">
        <v>614</v>
      </c>
      <c r="E24" s="172" t="s">
        <v>615</v>
      </c>
      <c r="F24" s="173" t="s">
        <v>616</v>
      </c>
      <c r="G24" s="184"/>
      <c r="H24" s="185" t="s">
        <v>617</v>
      </c>
    </row>
    <row r="25" spans="1:8" ht="12.75">
      <c r="A25" s="176" t="s">
        <v>200</v>
      </c>
      <c r="B25" s="177"/>
      <c r="C25" s="178" t="s">
        <v>133</v>
      </c>
      <c r="D25" s="179" t="s">
        <v>858</v>
      </c>
      <c r="E25" s="180" t="s">
        <v>650</v>
      </c>
      <c r="F25" s="181" t="s">
        <v>640</v>
      </c>
      <c r="G25" s="182"/>
      <c r="H25" s="183" t="s">
        <v>619</v>
      </c>
    </row>
    <row r="26" spans="1:8" ht="12.75">
      <c r="A26" s="168" t="s">
        <v>641</v>
      </c>
      <c r="B26" s="169">
        <v>7</v>
      </c>
      <c r="C26" s="170" t="s">
        <v>520</v>
      </c>
      <c r="D26" s="171" t="s">
        <v>521</v>
      </c>
      <c r="E26" s="172" t="s">
        <v>522</v>
      </c>
      <c r="F26" s="173" t="s">
        <v>523</v>
      </c>
      <c r="G26" s="184"/>
      <c r="H26" s="185" t="s">
        <v>524</v>
      </c>
    </row>
    <row r="27" spans="1:8" ht="12.75">
      <c r="A27" s="176" t="s">
        <v>124</v>
      </c>
      <c r="B27" s="177"/>
      <c r="C27" s="178" t="s">
        <v>133</v>
      </c>
      <c r="D27" s="179" t="s">
        <v>611</v>
      </c>
      <c r="E27" s="180" t="s">
        <v>604</v>
      </c>
      <c r="F27" s="181" t="s">
        <v>695</v>
      </c>
      <c r="G27" s="182"/>
      <c r="H27" s="183" t="s">
        <v>525</v>
      </c>
    </row>
    <row r="28" spans="1:8" ht="12.75">
      <c r="A28" s="168" t="s">
        <v>643</v>
      </c>
      <c r="B28" s="169">
        <v>16</v>
      </c>
      <c r="C28" s="170" t="s">
        <v>534</v>
      </c>
      <c r="D28" s="171" t="s">
        <v>620</v>
      </c>
      <c r="E28" s="172" t="s">
        <v>607</v>
      </c>
      <c r="F28" s="173" t="s">
        <v>621</v>
      </c>
      <c r="G28" s="184"/>
      <c r="H28" s="185" t="s">
        <v>622</v>
      </c>
    </row>
    <row r="29" spans="1:8" ht="12.75">
      <c r="A29" s="176" t="s">
        <v>128</v>
      </c>
      <c r="B29" s="177"/>
      <c r="C29" s="178" t="s">
        <v>49</v>
      </c>
      <c r="D29" s="179" t="s">
        <v>859</v>
      </c>
      <c r="E29" s="180" t="s">
        <v>618</v>
      </c>
      <c r="F29" s="181" t="s">
        <v>649</v>
      </c>
      <c r="G29" s="182"/>
      <c r="H29" s="183" t="s">
        <v>624</v>
      </c>
    </row>
    <row r="30" spans="1:8" ht="12.75">
      <c r="A30" s="168" t="s">
        <v>696</v>
      </c>
      <c r="B30" s="169">
        <v>32</v>
      </c>
      <c r="C30" s="170" t="s">
        <v>550</v>
      </c>
      <c r="D30" s="171" t="s">
        <v>697</v>
      </c>
      <c r="E30" s="172" t="s">
        <v>698</v>
      </c>
      <c r="F30" s="173" t="s">
        <v>699</v>
      </c>
      <c r="G30" s="184"/>
      <c r="H30" s="185" t="s">
        <v>700</v>
      </c>
    </row>
    <row r="31" spans="1:8" ht="12.75">
      <c r="A31" s="176" t="s">
        <v>200</v>
      </c>
      <c r="B31" s="177"/>
      <c r="C31" s="178" t="s">
        <v>125</v>
      </c>
      <c r="D31" s="179" t="s">
        <v>639</v>
      </c>
      <c r="E31" s="180" t="s">
        <v>860</v>
      </c>
      <c r="F31" s="181" t="s">
        <v>701</v>
      </c>
      <c r="G31" s="182"/>
      <c r="H31" s="183" t="s">
        <v>702</v>
      </c>
    </row>
    <row r="32" spans="1:8" ht="12.75">
      <c r="A32" s="168" t="s">
        <v>703</v>
      </c>
      <c r="B32" s="169">
        <v>20</v>
      </c>
      <c r="C32" s="170" t="s">
        <v>538</v>
      </c>
      <c r="D32" s="171" t="s">
        <v>645</v>
      </c>
      <c r="E32" s="172" t="s">
        <v>646</v>
      </c>
      <c r="F32" s="173" t="s">
        <v>647</v>
      </c>
      <c r="G32" s="184"/>
      <c r="H32" s="185" t="s">
        <v>648</v>
      </c>
    </row>
    <row r="33" spans="1:8" ht="12.75">
      <c r="A33" s="176" t="s">
        <v>128</v>
      </c>
      <c r="B33" s="177"/>
      <c r="C33" s="178" t="s">
        <v>23</v>
      </c>
      <c r="D33" s="179" t="s">
        <v>668</v>
      </c>
      <c r="E33" s="180" t="s">
        <v>644</v>
      </c>
      <c r="F33" s="181" t="s">
        <v>644</v>
      </c>
      <c r="G33" s="182"/>
      <c r="H33" s="183" t="s">
        <v>651</v>
      </c>
    </row>
    <row r="34" spans="1:8" ht="12.75">
      <c r="A34" s="168" t="s">
        <v>704</v>
      </c>
      <c r="B34" s="169">
        <v>18</v>
      </c>
      <c r="C34" s="170" t="s">
        <v>536</v>
      </c>
      <c r="D34" s="171" t="s">
        <v>652</v>
      </c>
      <c r="E34" s="172" t="s">
        <v>653</v>
      </c>
      <c r="F34" s="173" t="s">
        <v>654</v>
      </c>
      <c r="G34" s="184"/>
      <c r="H34" s="185" t="s">
        <v>655</v>
      </c>
    </row>
    <row r="35" spans="1:8" ht="12.75">
      <c r="A35" s="176" t="s">
        <v>124</v>
      </c>
      <c r="B35" s="177"/>
      <c r="C35" s="178" t="s">
        <v>110</v>
      </c>
      <c r="D35" s="179" t="s">
        <v>1120</v>
      </c>
      <c r="E35" s="180" t="s">
        <v>725</v>
      </c>
      <c r="F35" s="181" t="s">
        <v>705</v>
      </c>
      <c r="G35" s="182"/>
      <c r="H35" s="183" t="s">
        <v>656</v>
      </c>
    </row>
    <row r="36" spans="1:8" ht="12.75">
      <c r="A36" s="168" t="s">
        <v>706</v>
      </c>
      <c r="B36" s="169">
        <v>10</v>
      </c>
      <c r="C36" s="170" t="s">
        <v>529</v>
      </c>
      <c r="D36" s="171" t="s">
        <v>625</v>
      </c>
      <c r="E36" s="172" t="s">
        <v>626</v>
      </c>
      <c r="F36" s="173" t="s">
        <v>627</v>
      </c>
      <c r="G36" s="184"/>
      <c r="H36" s="185" t="s">
        <v>628</v>
      </c>
    </row>
    <row r="37" spans="1:8" ht="12.75">
      <c r="A37" s="176" t="s">
        <v>124</v>
      </c>
      <c r="B37" s="177"/>
      <c r="C37" s="178" t="s">
        <v>125</v>
      </c>
      <c r="D37" s="179" t="s">
        <v>861</v>
      </c>
      <c r="E37" s="180" t="s">
        <v>862</v>
      </c>
      <c r="F37" s="181" t="s">
        <v>642</v>
      </c>
      <c r="G37" s="182"/>
      <c r="H37" s="183" t="s">
        <v>630</v>
      </c>
    </row>
    <row r="38" spans="1:9" ht="12.75">
      <c r="A38" s="168" t="s">
        <v>670</v>
      </c>
      <c r="B38" s="169">
        <v>23</v>
      </c>
      <c r="C38" s="170" t="s">
        <v>541</v>
      </c>
      <c r="D38" s="171" t="s">
        <v>663</v>
      </c>
      <c r="E38" s="172" t="s">
        <v>664</v>
      </c>
      <c r="F38" s="173" t="s">
        <v>627</v>
      </c>
      <c r="G38" s="184"/>
      <c r="H38" s="185" t="s">
        <v>665</v>
      </c>
      <c r="I38" s="148"/>
    </row>
    <row r="39" spans="1:8" ht="12.75">
      <c r="A39" s="176" t="s">
        <v>127</v>
      </c>
      <c r="B39" s="177"/>
      <c r="C39" s="178" t="s">
        <v>224</v>
      </c>
      <c r="D39" s="179" t="s">
        <v>711</v>
      </c>
      <c r="E39" s="180" t="s">
        <v>681</v>
      </c>
      <c r="F39" s="181" t="s">
        <v>667</v>
      </c>
      <c r="G39" s="182"/>
      <c r="H39" s="183" t="s">
        <v>669</v>
      </c>
    </row>
    <row r="40" spans="1:8" ht="12.75">
      <c r="A40" s="168" t="s">
        <v>707</v>
      </c>
      <c r="B40" s="169">
        <v>25</v>
      </c>
      <c r="C40" s="170" t="s">
        <v>543</v>
      </c>
      <c r="D40" s="171" t="s">
        <v>671</v>
      </c>
      <c r="E40" s="172" t="s">
        <v>626</v>
      </c>
      <c r="F40" s="173" t="s">
        <v>672</v>
      </c>
      <c r="G40" s="184"/>
      <c r="H40" s="185" t="s">
        <v>673</v>
      </c>
    </row>
    <row r="41" spans="1:8" ht="12.75">
      <c r="A41" s="176" t="s">
        <v>95</v>
      </c>
      <c r="B41" s="177"/>
      <c r="C41" s="178" t="s">
        <v>146</v>
      </c>
      <c r="D41" s="179" t="s">
        <v>688</v>
      </c>
      <c r="E41" s="180" t="s">
        <v>720</v>
      </c>
      <c r="F41" s="181" t="s">
        <v>681</v>
      </c>
      <c r="G41" s="182"/>
      <c r="H41" s="183" t="s">
        <v>675</v>
      </c>
    </row>
    <row r="42" spans="1:8" ht="12.75">
      <c r="A42" s="168" t="s">
        <v>708</v>
      </c>
      <c r="B42" s="169">
        <v>19</v>
      </c>
      <c r="C42" s="170" t="s">
        <v>537</v>
      </c>
      <c r="D42" s="171" t="s">
        <v>657</v>
      </c>
      <c r="E42" s="172" t="s">
        <v>658</v>
      </c>
      <c r="F42" s="173" t="s">
        <v>659</v>
      </c>
      <c r="G42" s="184"/>
      <c r="H42" s="185" t="s">
        <v>660</v>
      </c>
    </row>
    <row r="43" spans="1:8" ht="12.75">
      <c r="A43" s="176" t="s">
        <v>124</v>
      </c>
      <c r="B43" s="177"/>
      <c r="C43" s="178" t="s">
        <v>125</v>
      </c>
      <c r="D43" s="179" t="s">
        <v>863</v>
      </c>
      <c r="E43" s="180" t="s">
        <v>746</v>
      </c>
      <c r="F43" s="181" t="s">
        <v>745</v>
      </c>
      <c r="G43" s="182"/>
      <c r="H43" s="183" t="s">
        <v>661</v>
      </c>
    </row>
    <row r="44" spans="1:8" ht="12.75">
      <c r="A44" s="168" t="s">
        <v>683</v>
      </c>
      <c r="B44" s="169">
        <v>22</v>
      </c>
      <c r="C44" s="170" t="s">
        <v>540</v>
      </c>
      <c r="D44" s="171" t="s">
        <v>677</v>
      </c>
      <c r="E44" s="172" t="s">
        <v>678</v>
      </c>
      <c r="F44" s="173" t="s">
        <v>679</v>
      </c>
      <c r="G44" s="184"/>
      <c r="H44" s="185" t="s">
        <v>680</v>
      </c>
    </row>
    <row r="45" spans="1:9" ht="12.75">
      <c r="A45" s="176" t="s">
        <v>129</v>
      </c>
      <c r="B45" s="177"/>
      <c r="C45" s="178" t="s">
        <v>113</v>
      </c>
      <c r="D45" s="179" t="s">
        <v>674</v>
      </c>
      <c r="E45" s="180" t="s">
        <v>781</v>
      </c>
      <c r="F45" s="181" t="s">
        <v>747</v>
      </c>
      <c r="G45" s="182"/>
      <c r="H45" s="183" t="s">
        <v>682</v>
      </c>
      <c r="I45" s="148"/>
    </row>
    <row r="46" spans="1:8" ht="12.75">
      <c r="A46" s="168" t="s">
        <v>748</v>
      </c>
      <c r="B46" s="169">
        <v>39</v>
      </c>
      <c r="C46" s="170" t="s">
        <v>557</v>
      </c>
      <c r="D46" s="171" t="s">
        <v>749</v>
      </c>
      <c r="E46" s="172" t="s">
        <v>664</v>
      </c>
      <c r="F46" s="173" t="s">
        <v>750</v>
      </c>
      <c r="G46" s="184"/>
      <c r="H46" s="185" t="s">
        <v>751</v>
      </c>
    </row>
    <row r="47" spans="1:8" ht="12.75">
      <c r="A47" s="176" t="s">
        <v>124</v>
      </c>
      <c r="B47" s="177"/>
      <c r="C47" s="178" t="s">
        <v>125</v>
      </c>
      <c r="D47" s="179" t="s">
        <v>709</v>
      </c>
      <c r="E47" s="180" t="s">
        <v>676</v>
      </c>
      <c r="F47" s="181" t="s">
        <v>709</v>
      </c>
      <c r="G47" s="182"/>
      <c r="H47" s="183" t="s">
        <v>752</v>
      </c>
    </row>
    <row r="48" spans="1:8" ht="12.75">
      <c r="A48" s="168" t="s">
        <v>717</v>
      </c>
      <c r="B48" s="169">
        <v>50</v>
      </c>
      <c r="C48" s="170" t="s">
        <v>568</v>
      </c>
      <c r="D48" s="171" t="s">
        <v>812</v>
      </c>
      <c r="E48" s="172" t="s">
        <v>813</v>
      </c>
      <c r="F48" s="173" t="s">
        <v>814</v>
      </c>
      <c r="G48" s="184"/>
      <c r="H48" s="185" t="s">
        <v>815</v>
      </c>
    </row>
    <row r="49" spans="1:8" ht="12.75">
      <c r="A49" s="176" t="s">
        <v>97</v>
      </c>
      <c r="B49" s="177"/>
      <c r="C49" s="178" t="s">
        <v>233</v>
      </c>
      <c r="D49" s="179" t="s">
        <v>728</v>
      </c>
      <c r="E49" s="180" t="s">
        <v>710</v>
      </c>
      <c r="F49" s="181" t="s">
        <v>711</v>
      </c>
      <c r="G49" s="182"/>
      <c r="H49" s="183" t="s">
        <v>816</v>
      </c>
    </row>
    <row r="50" spans="1:8" ht="12.75">
      <c r="A50" s="168" t="s">
        <v>817</v>
      </c>
      <c r="B50" s="169">
        <v>33</v>
      </c>
      <c r="C50" s="170" t="s">
        <v>551</v>
      </c>
      <c r="D50" s="171" t="s">
        <v>712</v>
      </c>
      <c r="E50" s="172" t="s">
        <v>713</v>
      </c>
      <c r="F50" s="173" t="s">
        <v>714</v>
      </c>
      <c r="G50" s="184"/>
      <c r="H50" s="185" t="s">
        <v>715</v>
      </c>
    </row>
    <row r="51" spans="1:8" ht="12.75">
      <c r="A51" s="176" t="s">
        <v>200</v>
      </c>
      <c r="B51" s="177"/>
      <c r="C51" s="178" t="s">
        <v>133</v>
      </c>
      <c r="D51" s="179" t="s">
        <v>1121</v>
      </c>
      <c r="E51" s="180" t="s">
        <v>864</v>
      </c>
      <c r="F51" s="181" t="s">
        <v>818</v>
      </c>
      <c r="G51" s="182"/>
      <c r="H51" s="183" t="s">
        <v>716</v>
      </c>
    </row>
    <row r="52" spans="1:8" ht="12.75">
      <c r="A52" s="168" t="s">
        <v>819</v>
      </c>
      <c r="B52" s="169">
        <v>31</v>
      </c>
      <c r="C52" s="170" t="s">
        <v>549</v>
      </c>
      <c r="D52" s="171" t="s">
        <v>712</v>
      </c>
      <c r="E52" s="172" t="s">
        <v>718</v>
      </c>
      <c r="F52" s="173" t="s">
        <v>719</v>
      </c>
      <c r="G52" s="184"/>
      <c r="H52" s="185" t="s">
        <v>715</v>
      </c>
    </row>
    <row r="53" spans="1:8" ht="12.75">
      <c r="A53" s="176" t="s">
        <v>150</v>
      </c>
      <c r="B53" s="177"/>
      <c r="C53" s="178" t="s">
        <v>241</v>
      </c>
      <c r="D53" s="179" t="s">
        <v>774</v>
      </c>
      <c r="E53" s="180" t="s">
        <v>733</v>
      </c>
      <c r="F53" s="181" t="s">
        <v>720</v>
      </c>
      <c r="G53" s="182"/>
      <c r="H53" s="183" t="s">
        <v>716</v>
      </c>
    </row>
    <row r="54" spans="1:8" ht="12.75">
      <c r="A54" s="168" t="s">
        <v>727</v>
      </c>
      <c r="B54" s="169">
        <v>27</v>
      </c>
      <c r="C54" s="170" t="s">
        <v>545</v>
      </c>
      <c r="D54" s="171" t="s">
        <v>684</v>
      </c>
      <c r="E54" s="172" t="s">
        <v>685</v>
      </c>
      <c r="F54" s="173" t="s">
        <v>686</v>
      </c>
      <c r="G54" s="184"/>
      <c r="H54" s="185" t="s">
        <v>687</v>
      </c>
    </row>
    <row r="55" spans="1:8" ht="12.75">
      <c r="A55" s="176" t="s">
        <v>150</v>
      </c>
      <c r="B55" s="177"/>
      <c r="C55" s="178" t="s">
        <v>233</v>
      </c>
      <c r="D55" s="179" t="s">
        <v>825</v>
      </c>
      <c r="E55" s="180" t="s">
        <v>666</v>
      </c>
      <c r="F55" s="181" t="s">
        <v>774</v>
      </c>
      <c r="G55" s="182"/>
      <c r="H55" s="183" t="s">
        <v>689</v>
      </c>
    </row>
    <row r="56" spans="1:8" ht="12.75">
      <c r="A56" s="168" t="s">
        <v>820</v>
      </c>
      <c r="B56" s="169">
        <v>51</v>
      </c>
      <c r="C56" s="170" t="s">
        <v>569</v>
      </c>
      <c r="D56" s="171" t="s">
        <v>821</v>
      </c>
      <c r="E56" s="172" t="s">
        <v>822</v>
      </c>
      <c r="F56" s="173" t="s">
        <v>823</v>
      </c>
      <c r="G56" s="184"/>
      <c r="H56" s="185" t="s">
        <v>824</v>
      </c>
    </row>
    <row r="57" spans="1:8" ht="12.75">
      <c r="A57" s="176" t="s">
        <v>126</v>
      </c>
      <c r="B57" s="177"/>
      <c r="C57" s="178" t="s">
        <v>288</v>
      </c>
      <c r="D57" s="179" t="s">
        <v>800</v>
      </c>
      <c r="E57" s="180" t="s">
        <v>792</v>
      </c>
      <c r="F57" s="181" t="s">
        <v>825</v>
      </c>
      <c r="G57" s="182"/>
      <c r="H57" s="183" t="s">
        <v>826</v>
      </c>
    </row>
    <row r="58" spans="1:8" ht="12.75">
      <c r="A58" s="168" t="s">
        <v>758</v>
      </c>
      <c r="B58" s="169">
        <v>43</v>
      </c>
      <c r="C58" s="170" t="s">
        <v>561</v>
      </c>
      <c r="D58" s="171" t="s">
        <v>777</v>
      </c>
      <c r="E58" s="172" t="s">
        <v>778</v>
      </c>
      <c r="F58" s="173" t="s">
        <v>779</v>
      </c>
      <c r="G58" s="184"/>
      <c r="H58" s="185" t="s">
        <v>780</v>
      </c>
    </row>
    <row r="59" spans="1:8" ht="12.75">
      <c r="A59" s="176" t="s">
        <v>97</v>
      </c>
      <c r="B59" s="177"/>
      <c r="C59" s="178" t="s">
        <v>60</v>
      </c>
      <c r="D59" s="179" t="s">
        <v>811</v>
      </c>
      <c r="E59" s="180" t="s">
        <v>799</v>
      </c>
      <c r="F59" s="181" t="s">
        <v>799</v>
      </c>
      <c r="G59" s="182"/>
      <c r="H59" s="183" t="s">
        <v>782</v>
      </c>
    </row>
    <row r="60" spans="1:8" ht="12.75">
      <c r="A60" s="168" t="s">
        <v>739</v>
      </c>
      <c r="B60" s="169">
        <v>47</v>
      </c>
      <c r="C60" s="170" t="s">
        <v>565</v>
      </c>
      <c r="D60" s="171" t="s">
        <v>783</v>
      </c>
      <c r="E60" s="172" t="s">
        <v>784</v>
      </c>
      <c r="F60" s="173" t="s">
        <v>785</v>
      </c>
      <c r="G60" s="184"/>
      <c r="H60" s="185" t="s">
        <v>786</v>
      </c>
    </row>
    <row r="61" spans="1:8" ht="12.75">
      <c r="A61" s="176" t="s">
        <v>150</v>
      </c>
      <c r="B61" s="177"/>
      <c r="C61" s="178" t="s">
        <v>233</v>
      </c>
      <c r="D61" s="179" t="s">
        <v>1122</v>
      </c>
      <c r="E61" s="180" t="s">
        <v>756</v>
      </c>
      <c r="F61" s="181" t="s">
        <v>756</v>
      </c>
      <c r="G61" s="182"/>
      <c r="H61" s="183" t="s">
        <v>787</v>
      </c>
    </row>
    <row r="62" spans="1:8" ht="12.75">
      <c r="A62" s="168" t="s">
        <v>827</v>
      </c>
      <c r="B62" s="169">
        <v>34</v>
      </c>
      <c r="C62" s="170" t="s">
        <v>552</v>
      </c>
      <c r="D62" s="171" t="s">
        <v>721</v>
      </c>
      <c r="E62" s="172" t="s">
        <v>722</v>
      </c>
      <c r="F62" s="173" t="s">
        <v>723</v>
      </c>
      <c r="G62" s="184"/>
      <c r="H62" s="185" t="s">
        <v>724</v>
      </c>
    </row>
    <row r="63" spans="1:8" ht="12.75">
      <c r="A63" s="176" t="s">
        <v>124</v>
      </c>
      <c r="B63" s="177"/>
      <c r="C63" s="178" t="s">
        <v>125</v>
      </c>
      <c r="D63" s="179" t="s">
        <v>1123</v>
      </c>
      <c r="E63" s="180" t="s">
        <v>662</v>
      </c>
      <c r="F63" s="181" t="s">
        <v>629</v>
      </c>
      <c r="G63" s="182"/>
      <c r="H63" s="183" t="s">
        <v>726</v>
      </c>
    </row>
    <row r="64" spans="1:9" ht="12.75">
      <c r="A64" s="168" t="s">
        <v>828</v>
      </c>
      <c r="B64" s="169">
        <v>36</v>
      </c>
      <c r="C64" s="170" t="s">
        <v>554</v>
      </c>
      <c r="D64" s="171" t="s">
        <v>749</v>
      </c>
      <c r="E64" s="172" t="s">
        <v>691</v>
      </c>
      <c r="F64" s="173" t="s">
        <v>754</v>
      </c>
      <c r="G64" s="184"/>
      <c r="H64" s="185" t="s">
        <v>755</v>
      </c>
      <c r="I64" s="148"/>
    </row>
    <row r="65" spans="1:8" ht="12.75">
      <c r="A65" s="176" t="s">
        <v>128</v>
      </c>
      <c r="B65" s="177"/>
      <c r="C65" s="178" t="s">
        <v>159</v>
      </c>
      <c r="D65" s="179" t="s">
        <v>1124</v>
      </c>
      <c r="E65" s="180" t="s">
        <v>1122</v>
      </c>
      <c r="F65" s="181" t="s">
        <v>806</v>
      </c>
      <c r="G65" s="182"/>
      <c r="H65" s="183" t="s">
        <v>757</v>
      </c>
    </row>
    <row r="66" spans="1:8" ht="12.75">
      <c r="A66" s="168" t="s">
        <v>829</v>
      </c>
      <c r="B66" s="169">
        <v>24</v>
      </c>
      <c r="C66" s="170" t="s">
        <v>542</v>
      </c>
      <c r="D66" s="171" t="s">
        <v>690</v>
      </c>
      <c r="E66" s="172" t="s">
        <v>691</v>
      </c>
      <c r="F66" s="173" t="s">
        <v>692</v>
      </c>
      <c r="G66" s="184"/>
      <c r="H66" s="185" t="s">
        <v>693</v>
      </c>
    </row>
    <row r="67" spans="1:8" ht="12.75">
      <c r="A67" s="176" t="s">
        <v>127</v>
      </c>
      <c r="B67" s="177"/>
      <c r="C67" s="178" t="s">
        <v>228</v>
      </c>
      <c r="D67" s="179" t="s">
        <v>909</v>
      </c>
      <c r="E67" s="180" t="s">
        <v>775</v>
      </c>
      <c r="F67" s="181" t="s">
        <v>759</v>
      </c>
      <c r="G67" s="182"/>
      <c r="H67" s="183" t="s">
        <v>694</v>
      </c>
    </row>
    <row r="68" spans="1:8" ht="12.75">
      <c r="A68" s="168" t="s">
        <v>769</v>
      </c>
      <c r="B68" s="169">
        <v>28</v>
      </c>
      <c r="C68" s="170" t="s">
        <v>546</v>
      </c>
      <c r="D68" s="171" t="s">
        <v>729</v>
      </c>
      <c r="E68" s="172" t="s">
        <v>730</v>
      </c>
      <c r="F68" s="173" t="s">
        <v>731</v>
      </c>
      <c r="G68" s="184"/>
      <c r="H68" s="185" t="s">
        <v>732</v>
      </c>
    </row>
    <row r="69" spans="1:8" ht="12.75">
      <c r="A69" s="176" t="s">
        <v>95</v>
      </c>
      <c r="B69" s="177"/>
      <c r="C69" s="178" t="s">
        <v>146</v>
      </c>
      <c r="D69" s="179" t="s">
        <v>982</v>
      </c>
      <c r="E69" s="180" t="s">
        <v>1008</v>
      </c>
      <c r="F69" s="181" t="s">
        <v>734</v>
      </c>
      <c r="G69" s="182"/>
      <c r="H69" s="183" t="s">
        <v>735</v>
      </c>
    </row>
    <row r="70" spans="1:8" ht="12.75">
      <c r="A70" s="168" t="s">
        <v>831</v>
      </c>
      <c r="B70" s="169">
        <v>46</v>
      </c>
      <c r="C70" s="170" t="s">
        <v>564</v>
      </c>
      <c r="D70" s="171" t="s">
        <v>789</v>
      </c>
      <c r="E70" s="172" t="s">
        <v>789</v>
      </c>
      <c r="F70" s="173" t="s">
        <v>790</v>
      </c>
      <c r="G70" s="184"/>
      <c r="H70" s="185" t="s">
        <v>791</v>
      </c>
    </row>
    <row r="71" spans="1:8" ht="12.75">
      <c r="A71" s="176" t="s">
        <v>96</v>
      </c>
      <c r="B71" s="177"/>
      <c r="C71" s="178" t="s">
        <v>116</v>
      </c>
      <c r="D71" s="179" t="s">
        <v>788</v>
      </c>
      <c r="E71" s="180" t="s">
        <v>1125</v>
      </c>
      <c r="F71" s="181" t="s">
        <v>792</v>
      </c>
      <c r="G71" s="182"/>
      <c r="H71" s="183" t="s">
        <v>793</v>
      </c>
    </row>
    <row r="72" spans="1:9" ht="12.75">
      <c r="A72" s="168" t="s">
        <v>801</v>
      </c>
      <c r="B72" s="169">
        <v>55</v>
      </c>
      <c r="C72" s="170" t="s">
        <v>573</v>
      </c>
      <c r="D72" s="171" t="s">
        <v>832</v>
      </c>
      <c r="E72" s="172" t="s">
        <v>833</v>
      </c>
      <c r="F72" s="173" t="s">
        <v>834</v>
      </c>
      <c r="G72" s="184"/>
      <c r="H72" s="185" t="s">
        <v>835</v>
      </c>
      <c r="I72" s="148"/>
    </row>
    <row r="73" spans="1:8" ht="12.75">
      <c r="A73" s="176" t="s">
        <v>126</v>
      </c>
      <c r="B73" s="177"/>
      <c r="C73" s="178" t="s">
        <v>111</v>
      </c>
      <c r="D73" s="179" t="s">
        <v>866</v>
      </c>
      <c r="E73" s="180" t="s">
        <v>874</v>
      </c>
      <c r="F73" s="181" t="s">
        <v>800</v>
      </c>
      <c r="G73" s="182"/>
      <c r="H73" s="183" t="s">
        <v>836</v>
      </c>
    </row>
    <row r="74" spans="1:8" ht="12.75">
      <c r="A74" s="168" t="s">
        <v>837</v>
      </c>
      <c r="B74" s="169">
        <v>40</v>
      </c>
      <c r="C74" s="170" t="s">
        <v>558</v>
      </c>
      <c r="D74" s="171" t="s">
        <v>794</v>
      </c>
      <c r="E74" s="172" t="s">
        <v>795</v>
      </c>
      <c r="F74" s="173" t="s">
        <v>796</v>
      </c>
      <c r="G74" s="184"/>
      <c r="H74" s="185" t="s">
        <v>797</v>
      </c>
    </row>
    <row r="75" spans="1:8" ht="12.75">
      <c r="A75" s="176" t="s">
        <v>128</v>
      </c>
      <c r="B75" s="177"/>
      <c r="C75" s="178" t="s">
        <v>288</v>
      </c>
      <c r="D75" s="179" t="s">
        <v>867</v>
      </c>
      <c r="E75" s="180" t="s">
        <v>1126</v>
      </c>
      <c r="F75" s="181" t="s">
        <v>838</v>
      </c>
      <c r="G75" s="182"/>
      <c r="H75" s="183" t="s">
        <v>798</v>
      </c>
    </row>
    <row r="76" spans="1:8" ht="12.75">
      <c r="A76" s="168" t="s">
        <v>910</v>
      </c>
      <c r="B76" s="169">
        <v>63</v>
      </c>
      <c r="C76" s="170" t="s">
        <v>581</v>
      </c>
      <c r="D76" s="171" t="s">
        <v>911</v>
      </c>
      <c r="E76" s="172" t="s">
        <v>684</v>
      </c>
      <c r="F76" s="173" t="s">
        <v>912</v>
      </c>
      <c r="G76" s="184"/>
      <c r="H76" s="185" t="s">
        <v>913</v>
      </c>
    </row>
    <row r="77" spans="1:8" ht="12.75">
      <c r="A77" s="176" t="s">
        <v>150</v>
      </c>
      <c r="B77" s="177"/>
      <c r="C77" s="178" t="s">
        <v>315</v>
      </c>
      <c r="D77" s="179" t="s">
        <v>1127</v>
      </c>
      <c r="E77" s="180" t="s">
        <v>1128</v>
      </c>
      <c r="F77" s="181" t="s">
        <v>868</v>
      </c>
      <c r="G77" s="182"/>
      <c r="H77" s="183" t="s">
        <v>914</v>
      </c>
    </row>
    <row r="78" spans="1:8" ht="12.75">
      <c r="A78" s="168" t="s">
        <v>808</v>
      </c>
      <c r="B78" s="169">
        <v>41</v>
      </c>
      <c r="C78" s="170" t="s">
        <v>559</v>
      </c>
      <c r="D78" s="171" t="s">
        <v>760</v>
      </c>
      <c r="E78" s="172" t="s">
        <v>761</v>
      </c>
      <c r="F78" s="173" t="s">
        <v>762</v>
      </c>
      <c r="G78" s="184"/>
      <c r="H78" s="185" t="s">
        <v>763</v>
      </c>
    </row>
    <row r="79" spans="1:8" ht="12.75">
      <c r="A79" s="176" t="s">
        <v>97</v>
      </c>
      <c r="B79" s="177"/>
      <c r="C79" s="178" t="s">
        <v>57</v>
      </c>
      <c r="D79" s="179" t="s">
        <v>810</v>
      </c>
      <c r="E79" s="180" t="s">
        <v>830</v>
      </c>
      <c r="F79" s="181" t="s">
        <v>809</v>
      </c>
      <c r="G79" s="182"/>
      <c r="H79" s="183" t="s">
        <v>764</v>
      </c>
    </row>
    <row r="80" spans="1:8" ht="12.75">
      <c r="A80" s="168" t="s">
        <v>915</v>
      </c>
      <c r="B80" s="169">
        <v>45</v>
      </c>
      <c r="C80" s="170" t="s">
        <v>563</v>
      </c>
      <c r="D80" s="171" t="s">
        <v>802</v>
      </c>
      <c r="E80" s="172" t="s">
        <v>803</v>
      </c>
      <c r="F80" s="173" t="s">
        <v>804</v>
      </c>
      <c r="G80" s="184"/>
      <c r="H80" s="185" t="s">
        <v>805</v>
      </c>
    </row>
    <row r="81" spans="1:8" ht="12.75">
      <c r="A81" s="176" t="s">
        <v>129</v>
      </c>
      <c r="B81" s="177"/>
      <c r="C81" s="178" t="s">
        <v>113</v>
      </c>
      <c r="D81" s="179" t="s">
        <v>874</v>
      </c>
      <c r="E81" s="180" t="s">
        <v>935</v>
      </c>
      <c r="F81" s="181" t="s">
        <v>839</v>
      </c>
      <c r="G81" s="182"/>
      <c r="H81" s="183" t="s">
        <v>807</v>
      </c>
    </row>
    <row r="82" spans="1:8" ht="12.75">
      <c r="A82" s="168" t="s">
        <v>846</v>
      </c>
      <c r="B82" s="169">
        <v>59</v>
      </c>
      <c r="C82" s="170" t="s">
        <v>577</v>
      </c>
      <c r="D82" s="171" t="s">
        <v>869</v>
      </c>
      <c r="E82" s="172" t="s">
        <v>870</v>
      </c>
      <c r="F82" s="173" t="s">
        <v>871</v>
      </c>
      <c r="G82" s="184"/>
      <c r="H82" s="185" t="s">
        <v>872</v>
      </c>
    </row>
    <row r="83" spans="1:8" ht="12.75">
      <c r="A83" s="176" t="s">
        <v>124</v>
      </c>
      <c r="B83" s="177"/>
      <c r="C83" s="178" t="s">
        <v>125</v>
      </c>
      <c r="D83" s="179" t="s">
        <v>1129</v>
      </c>
      <c r="E83" s="180" t="s">
        <v>1130</v>
      </c>
      <c r="F83" s="181" t="s">
        <v>916</v>
      </c>
      <c r="G83" s="182"/>
      <c r="H83" s="183" t="s">
        <v>873</v>
      </c>
    </row>
    <row r="84" spans="1:8" ht="12.75">
      <c r="A84" s="168" t="s">
        <v>847</v>
      </c>
      <c r="B84" s="169">
        <v>49</v>
      </c>
      <c r="C84" s="170" t="s">
        <v>567</v>
      </c>
      <c r="D84" s="171" t="s">
        <v>840</v>
      </c>
      <c r="E84" s="172" t="s">
        <v>841</v>
      </c>
      <c r="F84" s="173" t="s">
        <v>842</v>
      </c>
      <c r="G84" s="184"/>
      <c r="H84" s="185" t="s">
        <v>843</v>
      </c>
    </row>
    <row r="85" spans="1:8" ht="12.75">
      <c r="A85" s="176" t="s">
        <v>95</v>
      </c>
      <c r="B85" s="177"/>
      <c r="C85" s="178" t="s">
        <v>146</v>
      </c>
      <c r="D85" s="179" t="s">
        <v>929</v>
      </c>
      <c r="E85" s="180" t="s">
        <v>950</v>
      </c>
      <c r="F85" s="181" t="s">
        <v>830</v>
      </c>
      <c r="G85" s="182"/>
      <c r="H85" s="183" t="s">
        <v>845</v>
      </c>
    </row>
    <row r="86" spans="1:8" ht="12.75">
      <c r="A86" s="168" t="s">
        <v>918</v>
      </c>
      <c r="B86" s="169">
        <v>38</v>
      </c>
      <c r="C86" s="170" t="s">
        <v>556</v>
      </c>
      <c r="D86" s="171" t="s">
        <v>736</v>
      </c>
      <c r="E86" s="172" t="s">
        <v>765</v>
      </c>
      <c r="F86" s="173" t="s">
        <v>766</v>
      </c>
      <c r="G86" s="184"/>
      <c r="H86" s="185" t="s">
        <v>767</v>
      </c>
    </row>
    <row r="87" spans="1:8" ht="12.75">
      <c r="A87" s="176" t="s">
        <v>124</v>
      </c>
      <c r="B87" s="177"/>
      <c r="C87" s="178" t="s">
        <v>125</v>
      </c>
      <c r="D87" s="179" t="s">
        <v>1131</v>
      </c>
      <c r="E87" s="180" t="s">
        <v>1132</v>
      </c>
      <c r="F87" s="181" t="s">
        <v>753</v>
      </c>
      <c r="G87" s="182"/>
      <c r="H87" s="183" t="s">
        <v>768</v>
      </c>
    </row>
    <row r="88" spans="1:8" ht="12.75">
      <c r="A88" s="168" t="s">
        <v>919</v>
      </c>
      <c r="B88" s="169">
        <v>67</v>
      </c>
      <c r="C88" s="170" t="s">
        <v>585</v>
      </c>
      <c r="D88" s="171" t="s">
        <v>920</v>
      </c>
      <c r="E88" s="172" t="s">
        <v>911</v>
      </c>
      <c r="F88" s="173" t="s">
        <v>921</v>
      </c>
      <c r="G88" s="184"/>
      <c r="H88" s="185" t="s">
        <v>922</v>
      </c>
    </row>
    <row r="89" spans="1:8" ht="12.75">
      <c r="A89" s="176" t="s">
        <v>96</v>
      </c>
      <c r="B89" s="177"/>
      <c r="C89" s="178" t="s">
        <v>116</v>
      </c>
      <c r="D89" s="179" t="s">
        <v>1133</v>
      </c>
      <c r="E89" s="180" t="s">
        <v>917</v>
      </c>
      <c r="F89" s="181" t="s">
        <v>908</v>
      </c>
      <c r="G89" s="182"/>
      <c r="H89" s="183" t="s">
        <v>923</v>
      </c>
    </row>
    <row r="90" spans="1:8" ht="12.75">
      <c r="A90" s="168" t="s">
        <v>924</v>
      </c>
      <c r="B90" s="169">
        <v>66</v>
      </c>
      <c r="C90" s="170" t="s">
        <v>584</v>
      </c>
      <c r="D90" s="171" t="s">
        <v>1134</v>
      </c>
      <c r="E90" s="172" t="s">
        <v>957</v>
      </c>
      <c r="F90" s="173" t="s">
        <v>958</v>
      </c>
      <c r="G90" s="184"/>
      <c r="H90" s="185" t="s">
        <v>1135</v>
      </c>
    </row>
    <row r="91" spans="1:8" ht="12.75">
      <c r="A91" s="176" t="s">
        <v>95</v>
      </c>
      <c r="B91" s="177"/>
      <c r="C91" s="178" t="s">
        <v>324</v>
      </c>
      <c r="D91" s="179" t="s">
        <v>880</v>
      </c>
      <c r="E91" s="180" t="s">
        <v>909</v>
      </c>
      <c r="F91" s="181" t="s">
        <v>886</v>
      </c>
      <c r="G91" s="182"/>
      <c r="H91" s="183" t="s">
        <v>1136</v>
      </c>
    </row>
    <row r="92" spans="1:8" ht="12.75">
      <c r="A92" s="168" t="s">
        <v>881</v>
      </c>
      <c r="B92" s="169">
        <v>62</v>
      </c>
      <c r="C92" s="170" t="s">
        <v>580</v>
      </c>
      <c r="D92" s="171" t="s">
        <v>840</v>
      </c>
      <c r="E92" s="172" t="s">
        <v>925</v>
      </c>
      <c r="F92" s="173" t="s">
        <v>926</v>
      </c>
      <c r="G92" s="184"/>
      <c r="H92" s="185" t="s">
        <v>927</v>
      </c>
    </row>
    <row r="93" spans="1:8" ht="12.75">
      <c r="A93" s="176" t="s">
        <v>97</v>
      </c>
      <c r="B93" s="177"/>
      <c r="C93" s="178" t="s">
        <v>163</v>
      </c>
      <c r="D93" s="179" t="s">
        <v>929</v>
      </c>
      <c r="E93" s="180" t="s">
        <v>1137</v>
      </c>
      <c r="F93" s="181" t="s">
        <v>929</v>
      </c>
      <c r="G93" s="182"/>
      <c r="H93" s="183" t="s">
        <v>930</v>
      </c>
    </row>
    <row r="94" spans="1:8" ht="12.75">
      <c r="A94" s="168" t="s">
        <v>1138</v>
      </c>
      <c r="B94" s="169">
        <v>56</v>
      </c>
      <c r="C94" s="170" t="s">
        <v>574</v>
      </c>
      <c r="D94" s="171" t="s">
        <v>875</v>
      </c>
      <c r="E94" s="172" t="s">
        <v>876</v>
      </c>
      <c r="F94" s="173" t="s">
        <v>877</v>
      </c>
      <c r="G94" s="184"/>
      <c r="H94" s="185" t="s">
        <v>878</v>
      </c>
    </row>
    <row r="95" spans="1:9" ht="12.75">
      <c r="A95" s="176" t="s">
        <v>128</v>
      </c>
      <c r="B95" s="177"/>
      <c r="C95" s="178" t="s">
        <v>111</v>
      </c>
      <c r="D95" s="179" t="s">
        <v>1139</v>
      </c>
      <c r="E95" s="180" t="s">
        <v>1140</v>
      </c>
      <c r="F95" s="181" t="s">
        <v>931</v>
      </c>
      <c r="G95" s="182"/>
      <c r="H95" s="183" t="s">
        <v>879</v>
      </c>
      <c r="I95" s="148"/>
    </row>
    <row r="96" spans="1:8" ht="12.75">
      <c r="A96" s="168" t="s">
        <v>893</v>
      </c>
      <c r="B96" s="169">
        <v>64</v>
      </c>
      <c r="C96" s="170" t="s">
        <v>582</v>
      </c>
      <c r="D96" s="171" t="s">
        <v>932</v>
      </c>
      <c r="E96" s="172" t="s">
        <v>840</v>
      </c>
      <c r="F96" s="173" t="s">
        <v>933</v>
      </c>
      <c r="G96" s="184"/>
      <c r="H96" s="185" t="s">
        <v>934</v>
      </c>
    </row>
    <row r="97" spans="1:8" ht="12.75">
      <c r="A97" s="176" t="s">
        <v>129</v>
      </c>
      <c r="B97" s="177"/>
      <c r="C97" s="178" t="s">
        <v>320</v>
      </c>
      <c r="D97" s="179" t="s">
        <v>931</v>
      </c>
      <c r="E97" s="180" t="s">
        <v>1058</v>
      </c>
      <c r="F97" s="181" t="s">
        <v>937</v>
      </c>
      <c r="G97" s="182"/>
      <c r="H97" s="183" t="s">
        <v>938</v>
      </c>
    </row>
    <row r="98" spans="1:8" ht="12.75">
      <c r="A98" s="168" t="s">
        <v>939</v>
      </c>
      <c r="B98" s="169">
        <v>74</v>
      </c>
      <c r="C98" s="170" t="s">
        <v>592</v>
      </c>
      <c r="D98" s="171" t="s">
        <v>940</v>
      </c>
      <c r="E98" s="172" t="s">
        <v>941</v>
      </c>
      <c r="F98" s="173" t="s">
        <v>942</v>
      </c>
      <c r="G98" s="184"/>
      <c r="H98" s="185" t="s">
        <v>943</v>
      </c>
    </row>
    <row r="99" spans="1:8" ht="12.75">
      <c r="A99" s="176" t="s">
        <v>96</v>
      </c>
      <c r="B99" s="177"/>
      <c r="C99" s="178" t="s">
        <v>116</v>
      </c>
      <c r="D99" s="179" t="s">
        <v>1141</v>
      </c>
      <c r="E99" s="180" t="s">
        <v>1142</v>
      </c>
      <c r="F99" s="181" t="s">
        <v>944</v>
      </c>
      <c r="G99" s="182"/>
      <c r="H99" s="183" t="s">
        <v>945</v>
      </c>
    </row>
    <row r="100" spans="1:8" ht="12.75">
      <c r="A100" s="168" t="s">
        <v>1143</v>
      </c>
      <c r="B100" s="169">
        <v>69</v>
      </c>
      <c r="C100" s="170" t="s">
        <v>587</v>
      </c>
      <c r="D100" s="171" t="s">
        <v>946</v>
      </c>
      <c r="E100" s="172" t="s">
        <v>947</v>
      </c>
      <c r="F100" s="173" t="s">
        <v>948</v>
      </c>
      <c r="G100" s="184"/>
      <c r="H100" s="185" t="s">
        <v>949</v>
      </c>
    </row>
    <row r="101" spans="1:8" ht="12.75">
      <c r="A101" s="176" t="s">
        <v>127</v>
      </c>
      <c r="B101" s="177"/>
      <c r="C101" s="178" t="s">
        <v>146</v>
      </c>
      <c r="D101" s="179" t="s">
        <v>1144</v>
      </c>
      <c r="E101" s="180" t="s">
        <v>928</v>
      </c>
      <c r="F101" s="181" t="s">
        <v>950</v>
      </c>
      <c r="G101" s="182"/>
      <c r="H101" s="183" t="s">
        <v>951</v>
      </c>
    </row>
    <row r="102" spans="1:9" ht="12.75">
      <c r="A102" s="168" t="s">
        <v>1145</v>
      </c>
      <c r="B102" s="169">
        <v>68</v>
      </c>
      <c r="C102" s="170" t="s">
        <v>586</v>
      </c>
      <c r="D102" s="171" t="s">
        <v>952</v>
      </c>
      <c r="E102" s="172" t="s">
        <v>953</v>
      </c>
      <c r="F102" s="173" t="s">
        <v>954</v>
      </c>
      <c r="G102" s="184"/>
      <c r="H102" s="185" t="s">
        <v>955</v>
      </c>
      <c r="I102" s="148"/>
    </row>
    <row r="103" spans="1:8" ht="12.75">
      <c r="A103" s="176" t="s">
        <v>95</v>
      </c>
      <c r="B103" s="177"/>
      <c r="C103" s="178" t="s">
        <v>146</v>
      </c>
      <c r="D103" s="179" t="s">
        <v>1146</v>
      </c>
      <c r="E103" s="180" t="s">
        <v>1016</v>
      </c>
      <c r="F103" s="181" t="s">
        <v>907</v>
      </c>
      <c r="G103" s="182"/>
      <c r="H103" s="183" t="s">
        <v>956</v>
      </c>
    </row>
    <row r="104" spans="1:8" ht="12.75">
      <c r="A104" s="168" t="s">
        <v>1147</v>
      </c>
      <c r="B104" s="169">
        <v>42</v>
      </c>
      <c r="C104" s="170" t="s">
        <v>560</v>
      </c>
      <c r="D104" s="171" t="s">
        <v>770</v>
      </c>
      <c r="E104" s="172" t="s">
        <v>771</v>
      </c>
      <c r="F104" s="173" t="s">
        <v>772</v>
      </c>
      <c r="G104" s="184"/>
      <c r="H104" s="185" t="s">
        <v>773</v>
      </c>
    </row>
    <row r="105" spans="1:8" ht="12.75">
      <c r="A105" s="176" t="s">
        <v>129</v>
      </c>
      <c r="B105" s="177"/>
      <c r="C105" s="178" t="s">
        <v>113</v>
      </c>
      <c r="D105" s="179" t="s">
        <v>1148</v>
      </c>
      <c r="E105" s="180" t="s">
        <v>809</v>
      </c>
      <c r="F105" s="181" t="s">
        <v>848</v>
      </c>
      <c r="G105" s="182"/>
      <c r="H105" s="183" t="s">
        <v>776</v>
      </c>
    </row>
    <row r="106" spans="1:8" ht="12.75">
      <c r="A106" s="168" t="s">
        <v>1149</v>
      </c>
      <c r="B106" s="169">
        <v>60</v>
      </c>
      <c r="C106" s="170" t="s">
        <v>578</v>
      </c>
      <c r="D106" s="171" t="s">
        <v>882</v>
      </c>
      <c r="E106" s="172" t="s">
        <v>883</v>
      </c>
      <c r="F106" s="173" t="s">
        <v>884</v>
      </c>
      <c r="G106" s="184"/>
      <c r="H106" s="185" t="s">
        <v>885</v>
      </c>
    </row>
    <row r="107" spans="1:8" ht="12.75">
      <c r="A107" s="176" t="s">
        <v>129</v>
      </c>
      <c r="B107" s="177"/>
      <c r="C107" s="178" t="s">
        <v>113</v>
      </c>
      <c r="D107" s="179" t="s">
        <v>865</v>
      </c>
      <c r="E107" s="180" t="s">
        <v>788</v>
      </c>
      <c r="F107" s="181" t="s">
        <v>1029</v>
      </c>
      <c r="G107" s="182"/>
      <c r="H107" s="183" t="s">
        <v>887</v>
      </c>
    </row>
    <row r="108" spans="1:8" ht="12.75">
      <c r="A108" s="168" t="s">
        <v>960</v>
      </c>
      <c r="B108" s="169">
        <v>72</v>
      </c>
      <c r="C108" s="170" t="s">
        <v>590</v>
      </c>
      <c r="D108" s="171" t="s">
        <v>961</v>
      </c>
      <c r="E108" s="172" t="s">
        <v>962</v>
      </c>
      <c r="F108" s="173" t="s">
        <v>963</v>
      </c>
      <c r="G108" s="184"/>
      <c r="H108" s="185" t="s">
        <v>964</v>
      </c>
    </row>
    <row r="109" spans="1:8" ht="12.75">
      <c r="A109" s="176" t="s">
        <v>97</v>
      </c>
      <c r="B109" s="177"/>
      <c r="C109" s="178" t="s">
        <v>337</v>
      </c>
      <c r="D109" s="179" t="s">
        <v>991</v>
      </c>
      <c r="E109" s="180" t="s">
        <v>1150</v>
      </c>
      <c r="F109" s="181" t="s">
        <v>966</v>
      </c>
      <c r="G109" s="182"/>
      <c r="H109" s="183" t="s">
        <v>967</v>
      </c>
    </row>
    <row r="110" spans="1:8" ht="12.75">
      <c r="A110" s="168" t="s">
        <v>1151</v>
      </c>
      <c r="B110" s="169">
        <v>61</v>
      </c>
      <c r="C110" s="170" t="s">
        <v>579</v>
      </c>
      <c r="D110" s="171" t="s">
        <v>969</v>
      </c>
      <c r="E110" s="172" t="s">
        <v>970</v>
      </c>
      <c r="F110" s="173" t="s">
        <v>971</v>
      </c>
      <c r="G110" s="184"/>
      <c r="H110" s="185" t="s">
        <v>972</v>
      </c>
    </row>
    <row r="111" spans="1:8" ht="12.75">
      <c r="A111" s="176" t="s">
        <v>129</v>
      </c>
      <c r="B111" s="177"/>
      <c r="C111" s="178" t="s">
        <v>113</v>
      </c>
      <c r="D111" s="179" t="s">
        <v>1152</v>
      </c>
      <c r="E111" s="180" t="s">
        <v>1153</v>
      </c>
      <c r="F111" s="181" t="s">
        <v>936</v>
      </c>
      <c r="G111" s="182"/>
      <c r="H111" s="183" t="s">
        <v>973</v>
      </c>
    </row>
    <row r="112" spans="1:8" ht="12.75">
      <c r="A112" s="168" t="s">
        <v>968</v>
      </c>
      <c r="B112" s="169">
        <v>70</v>
      </c>
      <c r="C112" s="170" t="s">
        <v>588</v>
      </c>
      <c r="D112" s="171" t="s">
        <v>975</v>
      </c>
      <c r="E112" s="172" t="s">
        <v>976</v>
      </c>
      <c r="F112" s="173" t="s">
        <v>977</v>
      </c>
      <c r="G112" s="184"/>
      <c r="H112" s="185" t="s">
        <v>978</v>
      </c>
    </row>
    <row r="113" spans="1:8" ht="12.75">
      <c r="A113" s="176" t="s">
        <v>97</v>
      </c>
      <c r="B113" s="177"/>
      <c r="C113" s="178" t="s">
        <v>122</v>
      </c>
      <c r="D113" s="179" t="s">
        <v>1154</v>
      </c>
      <c r="E113" s="180" t="s">
        <v>1155</v>
      </c>
      <c r="F113" s="181" t="s">
        <v>980</v>
      </c>
      <c r="G113" s="182"/>
      <c r="H113" s="183" t="s">
        <v>981</v>
      </c>
    </row>
    <row r="114" spans="1:8" ht="12.75">
      <c r="A114" s="168" t="s">
        <v>974</v>
      </c>
      <c r="B114" s="169">
        <v>85</v>
      </c>
      <c r="C114" s="170" t="s">
        <v>532</v>
      </c>
      <c r="D114" s="171" t="s">
        <v>888</v>
      </c>
      <c r="E114" s="172" t="s">
        <v>889</v>
      </c>
      <c r="F114" s="173" t="s">
        <v>890</v>
      </c>
      <c r="G114" s="184"/>
      <c r="H114" s="185" t="s">
        <v>891</v>
      </c>
    </row>
    <row r="115" spans="1:8" ht="12.75">
      <c r="A115" s="176" t="s">
        <v>128</v>
      </c>
      <c r="B115" s="177"/>
      <c r="C115" s="178" t="s">
        <v>288</v>
      </c>
      <c r="D115" s="179" t="s">
        <v>980</v>
      </c>
      <c r="E115" s="180" t="s">
        <v>1156</v>
      </c>
      <c r="F115" s="181" t="s">
        <v>979</v>
      </c>
      <c r="G115" s="182"/>
      <c r="H115" s="183" t="s">
        <v>892</v>
      </c>
    </row>
    <row r="116" spans="1:8" ht="12.75">
      <c r="A116" s="168" t="s">
        <v>1157</v>
      </c>
      <c r="B116" s="169">
        <v>73</v>
      </c>
      <c r="C116" s="170" t="s">
        <v>591</v>
      </c>
      <c r="D116" s="171" t="s">
        <v>983</v>
      </c>
      <c r="E116" s="172" t="s">
        <v>984</v>
      </c>
      <c r="F116" s="173" t="s">
        <v>985</v>
      </c>
      <c r="G116" s="184"/>
      <c r="H116" s="185" t="s">
        <v>986</v>
      </c>
    </row>
    <row r="117" spans="1:8" ht="12.75">
      <c r="A117" s="176" t="s">
        <v>96</v>
      </c>
      <c r="B117" s="177"/>
      <c r="C117" s="178" t="s">
        <v>20</v>
      </c>
      <c r="D117" s="179" t="s">
        <v>1002</v>
      </c>
      <c r="E117" s="180" t="s">
        <v>1158</v>
      </c>
      <c r="F117" s="181" t="s">
        <v>906</v>
      </c>
      <c r="G117" s="182"/>
      <c r="H117" s="183" t="s">
        <v>987</v>
      </c>
    </row>
    <row r="118" spans="1:8" ht="12.75">
      <c r="A118" s="168" t="s">
        <v>1159</v>
      </c>
      <c r="B118" s="169">
        <v>57</v>
      </c>
      <c r="C118" s="170" t="s">
        <v>575</v>
      </c>
      <c r="D118" s="171" t="s">
        <v>894</v>
      </c>
      <c r="E118" s="172" t="s">
        <v>895</v>
      </c>
      <c r="F118" s="173" t="s">
        <v>896</v>
      </c>
      <c r="G118" s="184"/>
      <c r="H118" s="185" t="s">
        <v>897</v>
      </c>
    </row>
    <row r="119" spans="1:8" ht="12.75">
      <c r="A119" s="176" t="s">
        <v>126</v>
      </c>
      <c r="B119" s="177"/>
      <c r="C119" s="178" t="s">
        <v>111</v>
      </c>
      <c r="D119" s="179" t="s">
        <v>1160</v>
      </c>
      <c r="E119" s="180" t="s">
        <v>1161</v>
      </c>
      <c r="F119" s="181" t="s">
        <v>988</v>
      </c>
      <c r="G119" s="182"/>
      <c r="H119" s="183" t="s">
        <v>898</v>
      </c>
    </row>
    <row r="120" spans="1:8" ht="12.75">
      <c r="A120" s="168" t="s">
        <v>1162</v>
      </c>
      <c r="B120" s="169">
        <v>35</v>
      </c>
      <c r="C120" s="170" t="s">
        <v>553</v>
      </c>
      <c r="D120" s="171" t="s">
        <v>740</v>
      </c>
      <c r="E120" s="172" t="s">
        <v>741</v>
      </c>
      <c r="F120" s="173" t="s">
        <v>742</v>
      </c>
      <c r="G120" s="184"/>
      <c r="H120" s="185" t="s">
        <v>743</v>
      </c>
    </row>
    <row r="121" spans="1:8" ht="12.75">
      <c r="A121" s="176" t="s">
        <v>128</v>
      </c>
      <c r="B121" s="177"/>
      <c r="C121" s="178" t="s">
        <v>111</v>
      </c>
      <c r="D121" s="179" t="s">
        <v>990</v>
      </c>
      <c r="E121" s="180" t="s">
        <v>997</v>
      </c>
      <c r="F121" s="181" t="s">
        <v>965</v>
      </c>
      <c r="G121" s="182"/>
      <c r="H121" s="183" t="s">
        <v>744</v>
      </c>
    </row>
    <row r="122" spans="1:8" ht="12.75">
      <c r="A122" s="168" t="s">
        <v>989</v>
      </c>
      <c r="B122" s="169">
        <v>78</v>
      </c>
      <c r="C122" s="170" t="s">
        <v>596</v>
      </c>
      <c r="D122" s="171" t="s">
        <v>992</v>
      </c>
      <c r="E122" s="172" t="s">
        <v>993</v>
      </c>
      <c r="F122" s="173" t="s">
        <v>994</v>
      </c>
      <c r="G122" s="184"/>
      <c r="H122" s="185" t="s">
        <v>743</v>
      </c>
    </row>
    <row r="123" spans="1:8" ht="12.75">
      <c r="A123" s="176" t="s">
        <v>97</v>
      </c>
      <c r="B123" s="177"/>
      <c r="C123" s="178" t="s">
        <v>36</v>
      </c>
      <c r="D123" s="179" t="s">
        <v>1163</v>
      </c>
      <c r="E123" s="180" t="s">
        <v>1050</v>
      </c>
      <c r="F123" s="181" t="s">
        <v>1030</v>
      </c>
      <c r="G123" s="182"/>
      <c r="H123" s="183" t="s">
        <v>744</v>
      </c>
    </row>
    <row r="124" spans="1:8" ht="12.75">
      <c r="A124" s="168" t="s">
        <v>1164</v>
      </c>
      <c r="B124" s="169">
        <v>86</v>
      </c>
      <c r="C124" s="170" t="s">
        <v>598</v>
      </c>
      <c r="D124" s="171" t="s">
        <v>1031</v>
      </c>
      <c r="E124" s="172" t="s">
        <v>895</v>
      </c>
      <c r="F124" s="173" t="s">
        <v>1032</v>
      </c>
      <c r="G124" s="184"/>
      <c r="H124" s="185" t="s">
        <v>1033</v>
      </c>
    </row>
    <row r="125" spans="1:8" ht="12.75">
      <c r="A125" s="176" t="s">
        <v>127</v>
      </c>
      <c r="B125" s="177"/>
      <c r="C125" s="178" t="s">
        <v>228</v>
      </c>
      <c r="D125" s="179" t="s">
        <v>1165</v>
      </c>
      <c r="E125" s="180" t="s">
        <v>959</v>
      </c>
      <c r="F125" s="181" t="s">
        <v>1034</v>
      </c>
      <c r="G125" s="182"/>
      <c r="H125" s="183" t="s">
        <v>1035</v>
      </c>
    </row>
    <row r="126" spans="1:8" ht="12.75">
      <c r="A126" s="168" t="s">
        <v>996</v>
      </c>
      <c r="B126" s="169">
        <v>81</v>
      </c>
      <c r="C126" s="170" t="s">
        <v>570</v>
      </c>
      <c r="D126" s="171" t="s">
        <v>1037</v>
      </c>
      <c r="E126" s="172" t="s">
        <v>1038</v>
      </c>
      <c r="F126" s="173" t="s">
        <v>1039</v>
      </c>
      <c r="G126" s="184"/>
      <c r="H126" s="185" t="s">
        <v>1040</v>
      </c>
    </row>
    <row r="127" spans="1:8" ht="12.75">
      <c r="A127" s="176" t="s">
        <v>97</v>
      </c>
      <c r="B127" s="177"/>
      <c r="C127" s="178" t="s">
        <v>368</v>
      </c>
      <c r="D127" s="179" t="s">
        <v>1057</v>
      </c>
      <c r="E127" s="180" t="s">
        <v>1148</v>
      </c>
      <c r="F127" s="181" t="s">
        <v>1041</v>
      </c>
      <c r="G127" s="182"/>
      <c r="H127" s="183" t="s">
        <v>1042</v>
      </c>
    </row>
    <row r="128" spans="1:8" ht="12.75">
      <c r="A128" s="168" t="s">
        <v>1036</v>
      </c>
      <c r="B128" s="169">
        <v>54</v>
      </c>
      <c r="C128" s="170" t="s">
        <v>572</v>
      </c>
      <c r="D128" s="171" t="s">
        <v>850</v>
      </c>
      <c r="E128" s="172" t="s">
        <v>851</v>
      </c>
      <c r="F128" s="173" t="s">
        <v>852</v>
      </c>
      <c r="G128" s="184" t="s">
        <v>853</v>
      </c>
      <c r="H128" s="185" t="s">
        <v>854</v>
      </c>
    </row>
    <row r="129" spans="1:8" ht="12.75">
      <c r="A129" s="176" t="s">
        <v>128</v>
      </c>
      <c r="B129" s="177"/>
      <c r="C129" s="178" t="s">
        <v>159</v>
      </c>
      <c r="D129" s="179" t="s">
        <v>1060</v>
      </c>
      <c r="E129" s="180" t="s">
        <v>1166</v>
      </c>
      <c r="F129" s="181" t="s">
        <v>995</v>
      </c>
      <c r="G129" s="182"/>
      <c r="H129" s="183" t="s">
        <v>855</v>
      </c>
    </row>
    <row r="130" spans="1:8" ht="12.75">
      <c r="A130" s="218" t="s">
        <v>1167</v>
      </c>
      <c r="B130" s="219">
        <v>5</v>
      </c>
      <c r="C130" s="220" t="s">
        <v>526</v>
      </c>
      <c r="D130" s="221" t="s">
        <v>904</v>
      </c>
      <c r="E130" s="222" t="s">
        <v>905</v>
      </c>
      <c r="F130" s="223" t="s">
        <v>1168</v>
      </c>
      <c r="G130" s="224"/>
      <c r="H130" s="225" t="s">
        <v>1169</v>
      </c>
    </row>
    <row r="131" spans="1:8" ht="12.75">
      <c r="A131" s="226" t="s">
        <v>124</v>
      </c>
      <c r="B131" s="227"/>
      <c r="C131" s="228" t="s">
        <v>110</v>
      </c>
      <c r="D131" s="229" t="s">
        <v>493</v>
      </c>
      <c r="E131" s="230" t="s">
        <v>501</v>
      </c>
      <c r="F131" s="231" t="s">
        <v>1170</v>
      </c>
      <c r="G131" s="232"/>
      <c r="H131" s="215" t="s">
        <v>1171</v>
      </c>
    </row>
    <row r="132" spans="1:8" ht="12.75">
      <c r="A132" s="168" t="s">
        <v>1010</v>
      </c>
      <c r="B132" s="169">
        <v>83</v>
      </c>
      <c r="C132" s="170" t="s">
        <v>544</v>
      </c>
      <c r="D132" s="171" t="s">
        <v>1043</v>
      </c>
      <c r="E132" s="172" t="s">
        <v>1044</v>
      </c>
      <c r="F132" s="173" t="s">
        <v>1045</v>
      </c>
      <c r="G132" s="184"/>
      <c r="H132" s="185" t="s">
        <v>1046</v>
      </c>
    </row>
    <row r="133" spans="1:8" ht="12.75">
      <c r="A133" s="176" t="s">
        <v>97</v>
      </c>
      <c r="B133" s="177"/>
      <c r="C133" s="178" t="s">
        <v>373</v>
      </c>
      <c r="D133" s="179" t="s">
        <v>1172</v>
      </c>
      <c r="E133" s="180" t="s">
        <v>1172</v>
      </c>
      <c r="F133" s="181" t="s">
        <v>1047</v>
      </c>
      <c r="G133" s="182"/>
      <c r="H133" s="183" t="s">
        <v>1048</v>
      </c>
    </row>
    <row r="134" spans="1:8" ht="12.75">
      <c r="A134" s="168" t="s">
        <v>1049</v>
      </c>
      <c r="B134" s="169">
        <v>75</v>
      </c>
      <c r="C134" s="170" t="s">
        <v>593</v>
      </c>
      <c r="D134" s="171" t="s">
        <v>998</v>
      </c>
      <c r="E134" s="172" t="s">
        <v>999</v>
      </c>
      <c r="F134" s="173" t="s">
        <v>1000</v>
      </c>
      <c r="G134" s="184"/>
      <c r="H134" s="185" t="s">
        <v>1001</v>
      </c>
    </row>
    <row r="135" spans="1:8" ht="12.75">
      <c r="A135" s="176" t="s">
        <v>129</v>
      </c>
      <c r="B135" s="177"/>
      <c r="C135" s="178" t="s">
        <v>349</v>
      </c>
      <c r="D135" s="179" t="s">
        <v>1173</v>
      </c>
      <c r="E135" s="180" t="s">
        <v>1174</v>
      </c>
      <c r="F135" s="181" t="s">
        <v>1051</v>
      </c>
      <c r="G135" s="182"/>
      <c r="H135" s="183" t="s">
        <v>1003</v>
      </c>
    </row>
    <row r="136" spans="1:8" ht="12.75">
      <c r="A136" s="168" t="s">
        <v>1052</v>
      </c>
      <c r="B136" s="169">
        <v>65</v>
      </c>
      <c r="C136" s="170" t="s">
        <v>583</v>
      </c>
      <c r="D136" s="171" t="s">
        <v>1004</v>
      </c>
      <c r="E136" s="172" t="s">
        <v>1005</v>
      </c>
      <c r="F136" s="173" t="s">
        <v>1006</v>
      </c>
      <c r="G136" s="184"/>
      <c r="H136" s="185" t="s">
        <v>1007</v>
      </c>
    </row>
    <row r="137" spans="1:8" ht="12.75">
      <c r="A137" s="176" t="s">
        <v>97</v>
      </c>
      <c r="B137" s="177"/>
      <c r="C137" s="178" t="s">
        <v>121</v>
      </c>
      <c r="D137" s="179" t="s">
        <v>1175</v>
      </c>
      <c r="E137" s="180" t="s">
        <v>1027</v>
      </c>
      <c r="F137" s="181" t="s">
        <v>1008</v>
      </c>
      <c r="G137" s="182"/>
      <c r="H137" s="183" t="s">
        <v>1009</v>
      </c>
    </row>
    <row r="138" spans="1:8" ht="12.75">
      <c r="A138" s="218" t="s">
        <v>1176</v>
      </c>
      <c r="B138" s="219">
        <v>21</v>
      </c>
      <c r="C138" s="220" t="s">
        <v>539</v>
      </c>
      <c r="D138" s="221" t="s">
        <v>1177</v>
      </c>
      <c r="E138" s="222" t="s">
        <v>620</v>
      </c>
      <c r="F138" s="223" t="s">
        <v>1178</v>
      </c>
      <c r="G138" s="224"/>
      <c r="H138" s="225" t="s">
        <v>1179</v>
      </c>
    </row>
    <row r="139" spans="1:8" ht="12.75">
      <c r="A139" s="226" t="s">
        <v>200</v>
      </c>
      <c r="B139" s="227"/>
      <c r="C139" s="228" t="s">
        <v>133</v>
      </c>
      <c r="D139" s="229" t="s">
        <v>1180</v>
      </c>
      <c r="E139" s="230" t="s">
        <v>1181</v>
      </c>
      <c r="F139" s="231" t="s">
        <v>1182</v>
      </c>
      <c r="G139" s="232"/>
      <c r="H139" s="215" t="s">
        <v>1183</v>
      </c>
    </row>
    <row r="140" spans="1:8" ht="12.75">
      <c r="A140" s="218" t="s">
        <v>1184</v>
      </c>
      <c r="B140" s="219">
        <v>48</v>
      </c>
      <c r="C140" s="220" t="s">
        <v>566</v>
      </c>
      <c r="D140" s="221" t="s">
        <v>1185</v>
      </c>
      <c r="E140" s="222" t="s">
        <v>1186</v>
      </c>
      <c r="F140" s="223" t="s">
        <v>1187</v>
      </c>
      <c r="G140" s="224"/>
      <c r="H140" s="225" t="s">
        <v>1188</v>
      </c>
    </row>
    <row r="141" spans="1:8" ht="12.75">
      <c r="A141" s="226" t="s">
        <v>95</v>
      </c>
      <c r="B141" s="227"/>
      <c r="C141" s="228" t="s">
        <v>36</v>
      </c>
      <c r="D141" s="229" t="s">
        <v>799</v>
      </c>
      <c r="E141" s="230" t="s">
        <v>880</v>
      </c>
      <c r="F141" s="231" t="s">
        <v>1189</v>
      </c>
      <c r="G141" s="232"/>
      <c r="H141" s="215" t="s">
        <v>1190</v>
      </c>
    </row>
    <row r="142" spans="1:8" ht="12.75">
      <c r="A142" s="218" t="s">
        <v>1191</v>
      </c>
      <c r="B142" s="219">
        <v>44</v>
      </c>
      <c r="C142" s="220" t="s">
        <v>562</v>
      </c>
      <c r="D142" s="221" t="s">
        <v>1024</v>
      </c>
      <c r="E142" s="222" t="s">
        <v>658</v>
      </c>
      <c r="F142" s="223" t="s">
        <v>1192</v>
      </c>
      <c r="G142" s="224"/>
      <c r="H142" s="225" t="s">
        <v>1193</v>
      </c>
    </row>
    <row r="143" spans="1:8" ht="12.75">
      <c r="A143" s="226" t="s">
        <v>96</v>
      </c>
      <c r="B143" s="227"/>
      <c r="C143" s="228" t="s">
        <v>41</v>
      </c>
      <c r="D143" s="229" t="s">
        <v>720</v>
      </c>
      <c r="E143" s="230" t="s">
        <v>747</v>
      </c>
      <c r="F143" s="231" t="s">
        <v>1194</v>
      </c>
      <c r="G143" s="232"/>
      <c r="H143" s="215" t="s">
        <v>1195</v>
      </c>
    </row>
    <row r="144" spans="1:8" ht="12.75">
      <c r="A144" s="218" t="s">
        <v>1196</v>
      </c>
      <c r="B144" s="219">
        <v>53</v>
      </c>
      <c r="C144" s="220" t="s">
        <v>571</v>
      </c>
      <c r="D144" s="221" t="s">
        <v>1197</v>
      </c>
      <c r="E144" s="222" t="s">
        <v>875</v>
      </c>
      <c r="F144" s="223" t="s">
        <v>1198</v>
      </c>
      <c r="G144" s="224"/>
      <c r="H144" s="225" t="s">
        <v>1199</v>
      </c>
    </row>
    <row r="145" spans="1:8" ht="12.75">
      <c r="A145" s="226" t="s">
        <v>128</v>
      </c>
      <c r="B145" s="227"/>
      <c r="C145" s="228" t="s">
        <v>111</v>
      </c>
      <c r="D145" s="229" t="s">
        <v>1200</v>
      </c>
      <c r="E145" s="230" t="s">
        <v>1022</v>
      </c>
      <c r="F145" s="231" t="s">
        <v>1061</v>
      </c>
      <c r="G145" s="232"/>
      <c r="H145" s="215" t="s">
        <v>1201</v>
      </c>
    </row>
    <row r="146" spans="1:8" ht="12.75">
      <c r="A146" s="218" t="s">
        <v>1202</v>
      </c>
      <c r="B146" s="219">
        <v>30</v>
      </c>
      <c r="C146" s="220" t="s">
        <v>548</v>
      </c>
      <c r="D146" s="221" t="s">
        <v>736</v>
      </c>
      <c r="E146" s="222" t="s">
        <v>737</v>
      </c>
      <c r="F146" s="223" t="s">
        <v>738</v>
      </c>
      <c r="G146" s="224"/>
      <c r="H146" s="225" t="s">
        <v>1203</v>
      </c>
    </row>
    <row r="147" spans="1:8" ht="12.75">
      <c r="A147" s="226" t="s">
        <v>127</v>
      </c>
      <c r="B147" s="227"/>
      <c r="C147" s="228" t="s">
        <v>146</v>
      </c>
      <c r="D147" s="229" t="s">
        <v>1034</v>
      </c>
      <c r="E147" s="230" t="s">
        <v>1133</v>
      </c>
      <c r="F147" s="231" t="s">
        <v>849</v>
      </c>
      <c r="G147" s="232" t="s">
        <v>1204</v>
      </c>
      <c r="H147" s="215" t="s">
        <v>1205</v>
      </c>
    </row>
    <row r="148" spans="1:8" ht="12.75">
      <c r="A148" s="168" t="s">
        <v>1206</v>
      </c>
      <c r="B148" s="169">
        <v>80</v>
      </c>
      <c r="C148" s="170" t="s">
        <v>589</v>
      </c>
      <c r="D148" s="171" t="s">
        <v>1053</v>
      </c>
      <c r="E148" s="172" t="s">
        <v>1054</v>
      </c>
      <c r="F148" s="173" t="s">
        <v>1055</v>
      </c>
      <c r="G148" s="184"/>
      <c r="H148" s="185" t="s">
        <v>1056</v>
      </c>
    </row>
    <row r="149" spans="1:8" ht="12.75">
      <c r="A149" s="176" t="s">
        <v>129</v>
      </c>
      <c r="B149" s="177"/>
      <c r="C149" s="178" t="s">
        <v>364</v>
      </c>
      <c r="D149" s="179" t="s">
        <v>936</v>
      </c>
      <c r="E149" s="180" t="s">
        <v>1207</v>
      </c>
      <c r="F149" s="181" t="s">
        <v>1058</v>
      </c>
      <c r="G149" s="182"/>
      <c r="H149" s="183" t="s">
        <v>1059</v>
      </c>
    </row>
    <row r="150" spans="1:8" ht="12.75">
      <c r="A150" s="168" t="s">
        <v>1208</v>
      </c>
      <c r="B150" s="169">
        <v>58</v>
      </c>
      <c r="C150" s="170" t="s">
        <v>576</v>
      </c>
      <c r="D150" s="171" t="s">
        <v>899</v>
      </c>
      <c r="E150" s="172" t="s">
        <v>900</v>
      </c>
      <c r="F150" s="173" t="s">
        <v>901</v>
      </c>
      <c r="G150" s="184"/>
      <c r="H150" s="185" t="s">
        <v>902</v>
      </c>
    </row>
    <row r="151" spans="1:8" ht="12.75">
      <c r="A151" s="176" t="s">
        <v>128</v>
      </c>
      <c r="B151" s="177"/>
      <c r="C151" s="178" t="s">
        <v>288</v>
      </c>
      <c r="D151" s="179" t="s">
        <v>966</v>
      </c>
      <c r="E151" s="180" t="s">
        <v>1209</v>
      </c>
      <c r="F151" s="181" t="s">
        <v>1200</v>
      </c>
      <c r="G151" s="182"/>
      <c r="H151" s="183" t="s">
        <v>903</v>
      </c>
    </row>
    <row r="152" spans="1:8" ht="12.75">
      <c r="A152" s="168" t="s">
        <v>1210</v>
      </c>
      <c r="B152" s="169">
        <v>76</v>
      </c>
      <c r="C152" s="170" t="s">
        <v>594</v>
      </c>
      <c r="D152" s="171" t="s">
        <v>1011</v>
      </c>
      <c r="E152" s="172" t="s">
        <v>1012</v>
      </c>
      <c r="F152" s="173" t="s">
        <v>1013</v>
      </c>
      <c r="G152" s="184" t="s">
        <v>1014</v>
      </c>
      <c r="H152" s="185" t="s">
        <v>1015</v>
      </c>
    </row>
    <row r="153" spans="1:8" ht="12.75">
      <c r="A153" s="176" t="s">
        <v>129</v>
      </c>
      <c r="B153" s="177"/>
      <c r="C153" s="178" t="s">
        <v>353</v>
      </c>
      <c r="D153" s="179" t="s">
        <v>1211</v>
      </c>
      <c r="E153" s="180" t="s">
        <v>1212</v>
      </c>
      <c r="F153" s="181" t="s">
        <v>1016</v>
      </c>
      <c r="G153" s="182"/>
      <c r="H153" s="183" t="s">
        <v>1017</v>
      </c>
    </row>
    <row r="154" spans="1:8" ht="12.75">
      <c r="A154" s="168" t="s">
        <v>1213</v>
      </c>
      <c r="B154" s="169">
        <v>77</v>
      </c>
      <c r="C154" s="170" t="s">
        <v>595</v>
      </c>
      <c r="D154" s="171" t="s">
        <v>1018</v>
      </c>
      <c r="E154" s="172" t="s">
        <v>1019</v>
      </c>
      <c r="F154" s="173" t="s">
        <v>1020</v>
      </c>
      <c r="G154" s="184"/>
      <c r="H154" s="185" t="s">
        <v>1021</v>
      </c>
    </row>
    <row r="155" spans="1:8" ht="12.75">
      <c r="A155" s="176" t="s">
        <v>97</v>
      </c>
      <c r="B155" s="177"/>
      <c r="C155" s="178" t="s">
        <v>122</v>
      </c>
      <c r="D155" s="179" t="s">
        <v>1028</v>
      </c>
      <c r="E155" s="180" t="s">
        <v>1214</v>
      </c>
      <c r="F155" s="181" t="s">
        <v>1062</v>
      </c>
      <c r="G155" s="182"/>
      <c r="H155" s="183" t="s">
        <v>1023</v>
      </c>
    </row>
    <row r="156" spans="1:8" ht="12.75">
      <c r="A156" s="218" t="s">
        <v>1215</v>
      </c>
      <c r="B156" s="219">
        <v>84</v>
      </c>
      <c r="C156" s="220" t="s">
        <v>533</v>
      </c>
      <c r="D156" s="221" t="s">
        <v>1216</v>
      </c>
      <c r="E156" s="222" t="s">
        <v>1217</v>
      </c>
      <c r="F156" s="223" t="s">
        <v>1192</v>
      </c>
      <c r="G156" s="224"/>
      <c r="H156" s="225" t="s">
        <v>1218</v>
      </c>
    </row>
    <row r="157" spans="1:8" ht="12.75">
      <c r="A157" s="226" t="s">
        <v>96</v>
      </c>
      <c r="B157" s="227"/>
      <c r="C157" s="228" t="s">
        <v>20</v>
      </c>
      <c r="D157" s="229" t="s">
        <v>1219</v>
      </c>
      <c r="E157" s="230" t="s">
        <v>1220</v>
      </c>
      <c r="F157" s="231" t="s">
        <v>1194</v>
      </c>
      <c r="G157" s="232"/>
      <c r="H157" s="215" t="s">
        <v>1221</v>
      </c>
    </row>
    <row r="158" spans="1:8" ht="12.75">
      <c r="A158" s="168" t="s">
        <v>1222</v>
      </c>
      <c r="B158" s="169">
        <v>82</v>
      </c>
      <c r="C158" s="170" t="s">
        <v>555</v>
      </c>
      <c r="D158" s="171" t="s">
        <v>1223</v>
      </c>
      <c r="E158" s="172" t="s">
        <v>1224</v>
      </c>
      <c r="F158" s="173" t="s">
        <v>1225</v>
      </c>
      <c r="G158" s="184" t="s">
        <v>1226</v>
      </c>
      <c r="H158" s="185" t="s">
        <v>1227</v>
      </c>
    </row>
    <row r="159" spans="1:8" ht="12.75">
      <c r="A159" s="176" t="s">
        <v>96</v>
      </c>
      <c r="B159" s="177"/>
      <c r="C159" s="178" t="s">
        <v>122</v>
      </c>
      <c r="D159" s="179" t="s">
        <v>1026</v>
      </c>
      <c r="E159" s="180" t="s">
        <v>1228</v>
      </c>
      <c r="F159" s="181" t="s">
        <v>1220</v>
      </c>
      <c r="G159" s="182"/>
      <c r="H159" s="183" t="s">
        <v>1229</v>
      </c>
    </row>
    <row r="160" spans="1:9" ht="12.75" customHeight="1">
      <c r="A160" s="168"/>
      <c r="B160" s="169">
        <v>79</v>
      </c>
      <c r="C160" s="170" t="s">
        <v>597</v>
      </c>
      <c r="D160" s="171" t="s">
        <v>1230</v>
      </c>
      <c r="E160" s="172" t="s">
        <v>1231</v>
      </c>
      <c r="F160" s="173"/>
      <c r="G160" s="186" t="s">
        <v>1235</v>
      </c>
      <c r="H160" s="187"/>
      <c r="I160" s="148"/>
    </row>
    <row r="161" spans="1:8" ht="12.75" customHeight="1">
      <c r="A161" s="176" t="s">
        <v>129</v>
      </c>
      <c r="B161" s="177"/>
      <c r="C161" s="178" t="s">
        <v>360</v>
      </c>
      <c r="D161" s="179" t="s">
        <v>937</v>
      </c>
      <c r="E161" s="180" t="s">
        <v>931</v>
      </c>
      <c r="F161" s="181"/>
      <c r="G161" s="188"/>
      <c r="H161" s="189"/>
    </row>
    <row r="162" spans="1:9" ht="12.75" customHeight="1">
      <c r="A162" s="168"/>
      <c r="B162" s="169">
        <v>9</v>
      </c>
      <c r="C162" s="170" t="s">
        <v>528</v>
      </c>
      <c r="D162" s="171" t="s">
        <v>1232</v>
      </c>
      <c r="E162" s="172" t="s">
        <v>1233</v>
      </c>
      <c r="F162" s="173"/>
      <c r="G162" s="186" t="s">
        <v>1025</v>
      </c>
      <c r="H162" s="187"/>
      <c r="I162" s="148"/>
    </row>
    <row r="163" spans="1:8" ht="12.75" customHeight="1">
      <c r="A163" s="176" t="s">
        <v>126</v>
      </c>
      <c r="B163" s="177"/>
      <c r="C163" s="178" t="s">
        <v>23</v>
      </c>
      <c r="D163" s="179" t="s">
        <v>844</v>
      </c>
      <c r="E163" s="180" t="s">
        <v>1234</v>
      </c>
      <c r="F163" s="181"/>
      <c r="G163" s="188"/>
      <c r="H163" s="189"/>
    </row>
    <row r="164" spans="1:9" ht="12.75" customHeight="1">
      <c r="A164" s="168"/>
      <c r="B164" s="169">
        <v>29</v>
      </c>
      <c r="C164" s="170" t="s">
        <v>547</v>
      </c>
      <c r="D164" s="171"/>
      <c r="E164" s="172"/>
      <c r="F164" s="173"/>
      <c r="G164" s="186" t="s">
        <v>1025</v>
      </c>
      <c r="H164" s="187"/>
      <c r="I164" s="148"/>
    </row>
    <row r="165" spans="1:8" ht="12.75" customHeight="1">
      <c r="A165" s="176" t="s">
        <v>95</v>
      </c>
      <c r="B165" s="177"/>
      <c r="C165" s="178" t="s">
        <v>146</v>
      </c>
      <c r="D165" s="179"/>
      <c r="E165" s="180"/>
      <c r="F165" s="181"/>
      <c r="G165" s="188"/>
      <c r="H165" s="189"/>
    </row>
    <row r="166" spans="1:8" ht="12.75">
      <c r="A166" s="190"/>
      <c r="B166" s="190"/>
      <c r="C166" s="190"/>
      <c r="D166" s="190"/>
      <c r="E166" s="190"/>
      <c r="F166" s="190"/>
      <c r="G166" s="190"/>
      <c r="H166" s="190"/>
    </row>
    <row r="167" spans="1:8" ht="12.75">
      <c r="A167" s="190"/>
      <c r="B167" s="190"/>
      <c r="C167" s="190"/>
      <c r="D167" s="190"/>
      <c r="E167" s="190"/>
      <c r="F167" s="190"/>
      <c r="G167" s="190"/>
      <c r="H167" s="190"/>
    </row>
    <row r="168" spans="1:8" ht="12.75">
      <c r="A168" s="190"/>
      <c r="B168" s="190"/>
      <c r="C168" s="190"/>
      <c r="D168" s="190"/>
      <c r="E168" s="190"/>
      <c r="F168" s="190"/>
      <c r="G168" s="190"/>
      <c r="H168" s="190"/>
    </row>
    <row r="169" spans="1:8" ht="12.75">
      <c r="A169" s="190"/>
      <c r="B169" s="190"/>
      <c r="C169" s="190"/>
      <c r="D169" s="190"/>
      <c r="E169" s="190"/>
      <c r="F169" s="190"/>
      <c r="G169" s="190"/>
      <c r="H169" s="190"/>
    </row>
    <row r="170" spans="1:8" ht="12.75">
      <c r="A170" s="190"/>
      <c r="B170" s="190"/>
      <c r="C170" s="190"/>
      <c r="D170" s="190"/>
      <c r="E170" s="190"/>
      <c r="F170" s="190"/>
      <c r="G170" s="190"/>
      <c r="H170" s="190"/>
    </row>
    <row r="171" spans="1:8" ht="12.75">
      <c r="A171" s="190"/>
      <c r="B171" s="190"/>
      <c r="C171" s="190"/>
      <c r="D171" s="190"/>
      <c r="E171" s="190"/>
      <c r="F171" s="190"/>
      <c r="G171" s="190"/>
      <c r="H171" s="190"/>
    </row>
    <row r="172" spans="1:8" ht="12.75">
      <c r="A172" s="190"/>
      <c r="B172" s="190"/>
      <c r="C172" s="190"/>
      <c r="D172" s="190"/>
      <c r="E172" s="190"/>
      <c r="F172" s="190"/>
      <c r="G172" s="190"/>
      <c r="H172" s="190"/>
    </row>
    <row r="173" spans="1:8" ht="12.75">
      <c r="A173" s="190"/>
      <c r="B173" s="190"/>
      <c r="C173" s="190"/>
      <c r="D173" s="190"/>
      <c r="E173" s="190"/>
      <c r="F173" s="190"/>
      <c r="G173" s="190"/>
      <c r="H173" s="190"/>
    </row>
    <row r="174" spans="1:8" ht="12.75">
      <c r="A174" s="190"/>
      <c r="B174" s="190"/>
      <c r="C174" s="190"/>
      <c r="D174" s="190"/>
      <c r="E174" s="190"/>
      <c r="F174" s="190"/>
      <c r="G174" s="190"/>
      <c r="H174" s="190"/>
    </row>
    <row r="175" spans="1:8" ht="12.75">
      <c r="A175" s="190"/>
      <c r="B175" s="190"/>
      <c r="C175" s="190"/>
      <c r="D175" s="190"/>
      <c r="E175" s="190"/>
      <c r="F175" s="190"/>
      <c r="G175" s="190"/>
      <c r="H175" s="190"/>
    </row>
    <row r="176" spans="1:8" ht="12.75">
      <c r="A176" s="190"/>
      <c r="B176" s="190"/>
      <c r="C176" s="190"/>
      <c r="D176" s="190"/>
      <c r="E176" s="190"/>
      <c r="F176" s="190"/>
      <c r="G176" s="190"/>
      <c r="H176" s="190"/>
    </row>
    <row r="177" spans="1:8" ht="12.75">
      <c r="A177" s="190"/>
      <c r="B177" s="190"/>
      <c r="C177" s="190"/>
      <c r="D177" s="190"/>
      <c r="E177" s="190"/>
      <c r="F177" s="190"/>
      <c r="G177" s="190"/>
      <c r="H177" s="190"/>
    </row>
  </sheetData>
  <mergeCells count="1">
    <mergeCell ref="D6:F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177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140625" style="104" customWidth="1"/>
    <col min="2" max="2" width="4.28125" style="104" customWidth="1"/>
    <col min="3" max="3" width="23.421875" style="104" customWidth="1"/>
    <col min="4" max="13" width="6.7109375" style="104" customWidth="1"/>
    <col min="14" max="14" width="11.7109375" style="104" customWidth="1"/>
    <col min="15" max="27" width="9.140625" style="104" customWidth="1"/>
  </cols>
  <sheetData>
    <row r="1" spans="1:14" ht="12.75" customHeight="1">
      <c r="A1" s="103"/>
      <c r="B1" s="103"/>
      <c r="C1" s="103"/>
      <c r="D1" s="103"/>
      <c r="E1" s="103"/>
      <c r="F1" s="103"/>
      <c r="G1" s="105" t="str">
        <f>Startlist!$F1</f>
        <v> </v>
      </c>
      <c r="J1" s="105"/>
      <c r="L1" s="103"/>
      <c r="M1" s="115"/>
      <c r="N1" s="103"/>
    </row>
    <row r="2" spans="1:14" ht="15.75">
      <c r="A2" s="103"/>
      <c r="B2" s="103"/>
      <c r="C2" s="103"/>
      <c r="D2" s="103"/>
      <c r="E2" s="103"/>
      <c r="F2" s="103"/>
      <c r="G2" s="106" t="str">
        <f>Startlist!$F2</f>
        <v>5th Võrumaa Winter Rally 2012</v>
      </c>
      <c r="J2" s="106"/>
      <c r="L2" s="103"/>
      <c r="M2" s="103"/>
      <c r="N2" s="103"/>
    </row>
    <row r="3" spans="1:14" ht="15">
      <c r="A3" s="103"/>
      <c r="B3" s="103"/>
      <c r="C3" s="103"/>
      <c r="D3" s="103"/>
      <c r="E3" s="103"/>
      <c r="F3" s="103"/>
      <c r="G3" s="105" t="str">
        <f>Startlist!$F3</f>
        <v>February 25-26, 2012</v>
      </c>
      <c r="J3" s="105"/>
      <c r="L3" s="103"/>
      <c r="M3" s="103"/>
      <c r="N3" s="103"/>
    </row>
    <row r="4" spans="1:14" ht="15">
      <c r="A4" s="103"/>
      <c r="B4" s="103"/>
      <c r="C4" s="103"/>
      <c r="D4" s="103"/>
      <c r="E4" s="103"/>
      <c r="F4" s="103"/>
      <c r="G4" s="105" t="str">
        <f>Startlist!$F4</f>
        <v>Võru</v>
      </c>
      <c r="J4" s="105"/>
      <c r="L4" s="103"/>
      <c r="M4" s="103"/>
      <c r="N4" s="103"/>
    </row>
    <row r="5" spans="1:14" ht="15">
      <c r="A5" s="15" t="s">
        <v>63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2.75">
      <c r="A6" s="83" t="s">
        <v>74</v>
      </c>
      <c r="B6" s="75" t="s">
        <v>75</v>
      </c>
      <c r="C6" s="76" t="s">
        <v>76</v>
      </c>
      <c r="D6" s="236" t="s">
        <v>144</v>
      </c>
      <c r="E6" s="237"/>
      <c r="F6" s="237"/>
      <c r="G6" s="237"/>
      <c r="H6" s="237"/>
      <c r="I6" s="237"/>
      <c r="J6" s="237"/>
      <c r="K6" s="237"/>
      <c r="L6" s="238"/>
      <c r="M6" s="74" t="s">
        <v>85</v>
      </c>
      <c r="N6" s="74" t="s">
        <v>100</v>
      </c>
    </row>
    <row r="7" spans="1:14" ht="12.75">
      <c r="A7" s="82" t="s">
        <v>102</v>
      </c>
      <c r="B7" s="77"/>
      <c r="C7" s="78" t="s">
        <v>72</v>
      </c>
      <c r="D7" s="79" t="s">
        <v>77</v>
      </c>
      <c r="E7" s="79" t="s">
        <v>78</v>
      </c>
      <c r="F7" s="108" t="s">
        <v>79</v>
      </c>
      <c r="G7" s="108" t="s">
        <v>80</v>
      </c>
      <c r="H7" s="108" t="s">
        <v>81</v>
      </c>
      <c r="I7" s="108" t="s">
        <v>82</v>
      </c>
      <c r="J7" s="108" t="s">
        <v>83</v>
      </c>
      <c r="K7" s="108" t="s">
        <v>378</v>
      </c>
      <c r="L7" s="80">
        <v>9</v>
      </c>
      <c r="M7" s="81"/>
      <c r="N7" s="82" t="s">
        <v>101</v>
      </c>
    </row>
    <row r="8" spans="1:14" ht="12.75">
      <c r="A8" s="168" t="s">
        <v>478</v>
      </c>
      <c r="B8" s="169">
        <v>4</v>
      </c>
      <c r="C8" s="170" t="s">
        <v>488</v>
      </c>
      <c r="D8" s="171" t="s">
        <v>489</v>
      </c>
      <c r="E8" s="172" t="s">
        <v>490</v>
      </c>
      <c r="F8" s="172" t="s">
        <v>491</v>
      </c>
      <c r="G8" s="172" t="s">
        <v>1323</v>
      </c>
      <c r="H8" s="172" t="s">
        <v>1324</v>
      </c>
      <c r="I8" s="172" t="s">
        <v>1325</v>
      </c>
      <c r="J8" s="172" t="s">
        <v>1660</v>
      </c>
      <c r="K8" s="172" t="s">
        <v>1661</v>
      </c>
      <c r="L8" s="173" t="s">
        <v>1662</v>
      </c>
      <c r="M8" s="174"/>
      <c r="N8" s="175" t="s">
        <v>1663</v>
      </c>
    </row>
    <row r="9" spans="1:14" ht="12.75">
      <c r="A9" s="176" t="s">
        <v>124</v>
      </c>
      <c r="B9" s="177"/>
      <c r="C9" s="178" t="s">
        <v>125</v>
      </c>
      <c r="D9" s="179" t="s">
        <v>501</v>
      </c>
      <c r="E9" s="180" t="s">
        <v>485</v>
      </c>
      <c r="F9" s="180" t="s">
        <v>493</v>
      </c>
      <c r="G9" s="180" t="s">
        <v>484</v>
      </c>
      <c r="H9" s="180" t="s">
        <v>485</v>
      </c>
      <c r="I9" s="180" t="s">
        <v>485</v>
      </c>
      <c r="J9" s="180" t="s">
        <v>484</v>
      </c>
      <c r="K9" s="180" t="s">
        <v>493</v>
      </c>
      <c r="L9" s="181" t="s">
        <v>1696</v>
      </c>
      <c r="M9" s="182"/>
      <c r="N9" s="183" t="s">
        <v>486</v>
      </c>
    </row>
    <row r="10" spans="1:14" ht="12.75">
      <c r="A10" s="168" t="s">
        <v>487</v>
      </c>
      <c r="B10" s="169">
        <v>1</v>
      </c>
      <c r="C10" s="170" t="s">
        <v>479</v>
      </c>
      <c r="D10" s="171" t="s">
        <v>480</v>
      </c>
      <c r="E10" s="172" t="s">
        <v>481</v>
      </c>
      <c r="F10" s="172" t="s">
        <v>482</v>
      </c>
      <c r="G10" s="172" t="s">
        <v>1320</v>
      </c>
      <c r="H10" s="172" t="s">
        <v>1321</v>
      </c>
      <c r="I10" s="172" t="s">
        <v>1322</v>
      </c>
      <c r="J10" s="172" t="s">
        <v>1697</v>
      </c>
      <c r="K10" s="172" t="s">
        <v>1698</v>
      </c>
      <c r="L10" s="173" t="s">
        <v>1699</v>
      </c>
      <c r="M10" s="174"/>
      <c r="N10" s="175" t="s">
        <v>1700</v>
      </c>
    </row>
    <row r="11" spans="1:14" ht="12.75">
      <c r="A11" s="176" t="s">
        <v>124</v>
      </c>
      <c r="B11" s="177"/>
      <c r="C11" s="178" t="s">
        <v>133</v>
      </c>
      <c r="D11" s="179" t="s">
        <v>484</v>
      </c>
      <c r="E11" s="180" t="s">
        <v>484</v>
      </c>
      <c r="F11" s="180" t="s">
        <v>485</v>
      </c>
      <c r="G11" s="180" t="s">
        <v>485</v>
      </c>
      <c r="H11" s="180" t="s">
        <v>484</v>
      </c>
      <c r="I11" s="180" t="s">
        <v>484</v>
      </c>
      <c r="J11" s="180" t="s">
        <v>501</v>
      </c>
      <c r="K11" s="180" t="s">
        <v>501</v>
      </c>
      <c r="L11" s="181" t="s">
        <v>1694</v>
      </c>
      <c r="M11" s="182"/>
      <c r="N11" s="183" t="s">
        <v>1702</v>
      </c>
    </row>
    <row r="12" spans="1:14" ht="12.75">
      <c r="A12" s="168" t="s">
        <v>495</v>
      </c>
      <c r="B12" s="169">
        <v>3</v>
      </c>
      <c r="C12" s="170" t="s">
        <v>512</v>
      </c>
      <c r="D12" s="171" t="s">
        <v>513</v>
      </c>
      <c r="E12" s="172" t="s">
        <v>514</v>
      </c>
      <c r="F12" s="172" t="s">
        <v>515</v>
      </c>
      <c r="G12" s="172" t="s">
        <v>1326</v>
      </c>
      <c r="H12" s="172" t="s">
        <v>1327</v>
      </c>
      <c r="I12" s="172" t="s">
        <v>1328</v>
      </c>
      <c r="J12" s="172" t="s">
        <v>1664</v>
      </c>
      <c r="K12" s="172" t="s">
        <v>1665</v>
      </c>
      <c r="L12" s="173" t="s">
        <v>1666</v>
      </c>
      <c r="M12" s="184"/>
      <c r="N12" s="185" t="s">
        <v>1667</v>
      </c>
    </row>
    <row r="13" spans="1:14" ht="12.75">
      <c r="A13" s="176" t="s">
        <v>124</v>
      </c>
      <c r="B13" s="177"/>
      <c r="C13" s="178" t="s">
        <v>111</v>
      </c>
      <c r="D13" s="179" t="s">
        <v>509</v>
      </c>
      <c r="E13" s="180" t="s">
        <v>1119</v>
      </c>
      <c r="F13" s="180" t="s">
        <v>484</v>
      </c>
      <c r="G13" s="180" t="s">
        <v>493</v>
      </c>
      <c r="H13" s="180" t="s">
        <v>509</v>
      </c>
      <c r="I13" s="180" t="s">
        <v>509</v>
      </c>
      <c r="J13" s="180" t="s">
        <v>485</v>
      </c>
      <c r="K13" s="180" t="s">
        <v>485</v>
      </c>
      <c r="L13" s="181" t="s">
        <v>484</v>
      </c>
      <c r="M13" s="182"/>
      <c r="N13" s="183" t="s">
        <v>1668</v>
      </c>
    </row>
    <row r="14" spans="1:14" ht="12.75">
      <c r="A14" s="168" t="s">
        <v>503</v>
      </c>
      <c r="B14" s="169">
        <v>6</v>
      </c>
      <c r="C14" s="170" t="s">
        <v>504</v>
      </c>
      <c r="D14" s="171" t="s">
        <v>505</v>
      </c>
      <c r="E14" s="172" t="s">
        <v>506</v>
      </c>
      <c r="F14" s="172" t="s">
        <v>507</v>
      </c>
      <c r="G14" s="172" t="s">
        <v>1329</v>
      </c>
      <c r="H14" s="172" t="s">
        <v>1330</v>
      </c>
      <c r="I14" s="172" t="s">
        <v>1331</v>
      </c>
      <c r="J14" s="172" t="s">
        <v>1669</v>
      </c>
      <c r="K14" s="172" t="s">
        <v>1670</v>
      </c>
      <c r="L14" s="173" t="s">
        <v>1671</v>
      </c>
      <c r="M14" s="184"/>
      <c r="N14" s="185" t="s">
        <v>1672</v>
      </c>
    </row>
    <row r="15" spans="1:14" ht="12.75">
      <c r="A15" s="176" t="s">
        <v>124</v>
      </c>
      <c r="B15" s="177"/>
      <c r="C15" s="178" t="s">
        <v>133</v>
      </c>
      <c r="D15" s="179" t="s">
        <v>517</v>
      </c>
      <c r="E15" s="180" t="s">
        <v>509</v>
      </c>
      <c r="F15" s="180" t="s">
        <v>509</v>
      </c>
      <c r="G15" s="180" t="s">
        <v>1332</v>
      </c>
      <c r="H15" s="180" t="s">
        <v>493</v>
      </c>
      <c r="I15" s="180" t="s">
        <v>501</v>
      </c>
      <c r="J15" s="180" t="s">
        <v>509</v>
      </c>
      <c r="K15" s="180" t="s">
        <v>509</v>
      </c>
      <c r="L15" s="181" t="s">
        <v>1703</v>
      </c>
      <c r="M15" s="182"/>
      <c r="N15" s="183" t="s">
        <v>1673</v>
      </c>
    </row>
    <row r="16" spans="1:14" ht="12.75">
      <c r="A16" s="168" t="s">
        <v>511</v>
      </c>
      <c r="B16" s="169">
        <v>11</v>
      </c>
      <c r="C16" s="170" t="s">
        <v>530</v>
      </c>
      <c r="D16" s="171" t="s">
        <v>600</v>
      </c>
      <c r="E16" s="172" t="s">
        <v>601</v>
      </c>
      <c r="F16" s="172" t="s">
        <v>602</v>
      </c>
      <c r="G16" s="172" t="s">
        <v>1333</v>
      </c>
      <c r="H16" s="172" t="s">
        <v>1334</v>
      </c>
      <c r="I16" s="172" t="s">
        <v>1335</v>
      </c>
      <c r="J16" s="172" t="s">
        <v>1674</v>
      </c>
      <c r="K16" s="172" t="s">
        <v>1675</v>
      </c>
      <c r="L16" s="173" t="s">
        <v>1676</v>
      </c>
      <c r="M16" s="184"/>
      <c r="N16" s="185" t="s">
        <v>1677</v>
      </c>
    </row>
    <row r="17" spans="1:14" ht="12.75">
      <c r="A17" s="176" t="s">
        <v>124</v>
      </c>
      <c r="B17" s="177"/>
      <c r="C17" s="178" t="s">
        <v>125</v>
      </c>
      <c r="D17" s="179" t="s">
        <v>599</v>
      </c>
      <c r="E17" s="180" t="s">
        <v>611</v>
      </c>
      <c r="F17" s="180" t="s">
        <v>517</v>
      </c>
      <c r="G17" s="180" t="s">
        <v>509</v>
      </c>
      <c r="H17" s="180" t="s">
        <v>1336</v>
      </c>
      <c r="I17" s="180" t="s">
        <v>1336</v>
      </c>
      <c r="J17" s="180" t="s">
        <v>1336</v>
      </c>
      <c r="K17" s="180" t="s">
        <v>631</v>
      </c>
      <c r="L17" s="181" t="s">
        <v>1336</v>
      </c>
      <c r="M17" s="182"/>
      <c r="N17" s="183" t="s">
        <v>1678</v>
      </c>
    </row>
    <row r="18" spans="1:14" ht="12.75">
      <c r="A18" s="168" t="s">
        <v>1337</v>
      </c>
      <c r="B18" s="169">
        <v>17</v>
      </c>
      <c r="C18" s="170" t="s">
        <v>535</v>
      </c>
      <c r="D18" s="171" t="s">
        <v>632</v>
      </c>
      <c r="E18" s="172" t="s">
        <v>633</v>
      </c>
      <c r="F18" s="172" t="s">
        <v>634</v>
      </c>
      <c r="G18" s="172" t="s">
        <v>1338</v>
      </c>
      <c r="H18" s="172" t="s">
        <v>1339</v>
      </c>
      <c r="I18" s="172" t="s">
        <v>1340</v>
      </c>
      <c r="J18" s="172" t="s">
        <v>1679</v>
      </c>
      <c r="K18" s="172" t="s">
        <v>1680</v>
      </c>
      <c r="L18" s="173" t="s">
        <v>1681</v>
      </c>
      <c r="M18" s="184"/>
      <c r="N18" s="185" t="s">
        <v>1682</v>
      </c>
    </row>
    <row r="19" spans="1:14" ht="12.75">
      <c r="A19" s="176" t="s">
        <v>200</v>
      </c>
      <c r="B19" s="177"/>
      <c r="C19" s="178" t="s">
        <v>125</v>
      </c>
      <c r="D19" s="179" t="s">
        <v>618</v>
      </c>
      <c r="E19" s="180" t="s">
        <v>623</v>
      </c>
      <c r="F19" s="180" t="s">
        <v>636</v>
      </c>
      <c r="G19" s="180" t="s">
        <v>1341</v>
      </c>
      <c r="H19" s="180" t="s">
        <v>1342</v>
      </c>
      <c r="I19" s="180" t="s">
        <v>1341</v>
      </c>
      <c r="J19" s="180" t="s">
        <v>1341</v>
      </c>
      <c r="K19" s="180" t="s">
        <v>623</v>
      </c>
      <c r="L19" s="181" t="s">
        <v>623</v>
      </c>
      <c r="M19" s="182"/>
      <c r="N19" s="183" t="s">
        <v>1683</v>
      </c>
    </row>
    <row r="20" spans="1:14" ht="12.75">
      <c r="A20" s="168" t="s">
        <v>1704</v>
      </c>
      <c r="B20" s="169">
        <v>20</v>
      </c>
      <c r="C20" s="170" t="s">
        <v>538</v>
      </c>
      <c r="D20" s="171" t="s">
        <v>645</v>
      </c>
      <c r="E20" s="172" t="s">
        <v>646</v>
      </c>
      <c r="F20" s="172" t="s">
        <v>647</v>
      </c>
      <c r="G20" s="172" t="s">
        <v>1357</v>
      </c>
      <c r="H20" s="172" t="s">
        <v>1358</v>
      </c>
      <c r="I20" s="172" t="s">
        <v>1359</v>
      </c>
      <c r="J20" s="172" t="s">
        <v>1705</v>
      </c>
      <c r="K20" s="172" t="s">
        <v>1706</v>
      </c>
      <c r="L20" s="173" t="s">
        <v>1322</v>
      </c>
      <c r="M20" s="184"/>
      <c r="N20" s="185" t="s">
        <v>1707</v>
      </c>
    </row>
    <row r="21" spans="1:15" ht="12.75">
      <c r="A21" s="176" t="s">
        <v>128</v>
      </c>
      <c r="B21" s="177"/>
      <c r="C21" s="178" t="s">
        <v>23</v>
      </c>
      <c r="D21" s="179" t="s">
        <v>668</v>
      </c>
      <c r="E21" s="180" t="s">
        <v>644</v>
      </c>
      <c r="F21" s="180" t="s">
        <v>644</v>
      </c>
      <c r="G21" s="180" t="s">
        <v>1360</v>
      </c>
      <c r="H21" s="180" t="s">
        <v>1360</v>
      </c>
      <c r="I21" s="180" t="s">
        <v>1342</v>
      </c>
      <c r="J21" s="180" t="s">
        <v>1342</v>
      </c>
      <c r="K21" s="180" t="s">
        <v>1342</v>
      </c>
      <c r="L21" s="181" t="s">
        <v>1708</v>
      </c>
      <c r="M21" s="182"/>
      <c r="N21" s="183" t="s">
        <v>1709</v>
      </c>
      <c r="O21" s="148"/>
    </row>
    <row r="22" spans="1:14" ht="12.75">
      <c r="A22" s="168" t="s">
        <v>1348</v>
      </c>
      <c r="B22" s="169">
        <v>12</v>
      </c>
      <c r="C22" s="170" t="s">
        <v>531</v>
      </c>
      <c r="D22" s="171" t="s">
        <v>614</v>
      </c>
      <c r="E22" s="172" t="s">
        <v>615</v>
      </c>
      <c r="F22" s="172" t="s">
        <v>616</v>
      </c>
      <c r="G22" s="172" t="s">
        <v>1349</v>
      </c>
      <c r="H22" s="172" t="s">
        <v>1350</v>
      </c>
      <c r="I22" s="172" t="s">
        <v>515</v>
      </c>
      <c r="J22" s="172" t="s">
        <v>1684</v>
      </c>
      <c r="K22" s="172" t="s">
        <v>1685</v>
      </c>
      <c r="L22" s="173" t="s">
        <v>1482</v>
      </c>
      <c r="M22" s="184"/>
      <c r="N22" s="185" t="s">
        <v>1686</v>
      </c>
    </row>
    <row r="23" spans="1:14" ht="12.75">
      <c r="A23" s="176" t="s">
        <v>200</v>
      </c>
      <c r="B23" s="177"/>
      <c r="C23" s="178" t="s">
        <v>133</v>
      </c>
      <c r="D23" s="179" t="s">
        <v>858</v>
      </c>
      <c r="E23" s="180" t="s">
        <v>650</v>
      </c>
      <c r="F23" s="180" t="s">
        <v>640</v>
      </c>
      <c r="G23" s="180" t="s">
        <v>639</v>
      </c>
      <c r="H23" s="180" t="s">
        <v>1351</v>
      </c>
      <c r="I23" s="180" t="s">
        <v>639</v>
      </c>
      <c r="J23" s="180" t="s">
        <v>639</v>
      </c>
      <c r="K23" s="180" t="s">
        <v>1989</v>
      </c>
      <c r="L23" s="181" t="s">
        <v>650</v>
      </c>
      <c r="M23" s="182"/>
      <c r="N23" s="183" t="s">
        <v>1687</v>
      </c>
    </row>
    <row r="24" spans="1:14" ht="12.75">
      <c r="A24" s="168" t="s">
        <v>1710</v>
      </c>
      <c r="B24" s="169">
        <v>8</v>
      </c>
      <c r="C24" s="170" t="s">
        <v>527</v>
      </c>
      <c r="D24" s="171" t="s">
        <v>607</v>
      </c>
      <c r="E24" s="172" t="s">
        <v>608</v>
      </c>
      <c r="F24" s="172" t="s">
        <v>609</v>
      </c>
      <c r="G24" s="172" t="s">
        <v>1343</v>
      </c>
      <c r="H24" s="172" t="s">
        <v>1344</v>
      </c>
      <c r="I24" s="172" t="s">
        <v>1345</v>
      </c>
      <c r="J24" s="172" t="s">
        <v>1688</v>
      </c>
      <c r="K24" s="172" t="s">
        <v>1689</v>
      </c>
      <c r="L24" s="173" t="s">
        <v>1690</v>
      </c>
      <c r="M24" s="184"/>
      <c r="N24" s="185" t="s">
        <v>1691</v>
      </c>
    </row>
    <row r="25" spans="1:14" ht="12.75">
      <c r="A25" s="176" t="s">
        <v>124</v>
      </c>
      <c r="B25" s="177"/>
      <c r="C25" s="178" t="s">
        <v>125</v>
      </c>
      <c r="D25" s="179" t="s">
        <v>604</v>
      </c>
      <c r="E25" s="180" t="s">
        <v>517</v>
      </c>
      <c r="F25" s="180" t="s">
        <v>631</v>
      </c>
      <c r="G25" s="180" t="s">
        <v>599</v>
      </c>
      <c r="H25" s="180" t="s">
        <v>1346</v>
      </c>
      <c r="I25" s="180" t="s">
        <v>1347</v>
      </c>
      <c r="J25" s="180" t="s">
        <v>642</v>
      </c>
      <c r="K25" s="180" t="s">
        <v>861</v>
      </c>
      <c r="L25" s="181" t="s">
        <v>1734</v>
      </c>
      <c r="M25" s="182"/>
      <c r="N25" s="183" t="s">
        <v>879</v>
      </c>
    </row>
    <row r="26" spans="1:14" ht="12.75">
      <c r="A26" s="168" t="s">
        <v>1712</v>
      </c>
      <c r="B26" s="169">
        <v>7</v>
      </c>
      <c r="C26" s="170" t="s">
        <v>520</v>
      </c>
      <c r="D26" s="171" t="s">
        <v>521</v>
      </c>
      <c r="E26" s="172" t="s">
        <v>522</v>
      </c>
      <c r="F26" s="172" t="s">
        <v>523</v>
      </c>
      <c r="G26" s="172" t="s">
        <v>1352</v>
      </c>
      <c r="H26" s="172" t="s">
        <v>1353</v>
      </c>
      <c r="I26" s="172" t="s">
        <v>1354</v>
      </c>
      <c r="J26" s="172" t="s">
        <v>1365</v>
      </c>
      <c r="K26" s="172" t="s">
        <v>515</v>
      </c>
      <c r="L26" s="173" t="s">
        <v>1692</v>
      </c>
      <c r="M26" s="184"/>
      <c r="N26" s="185" t="s">
        <v>1693</v>
      </c>
    </row>
    <row r="27" spans="1:14" ht="12.75">
      <c r="A27" s="176" t="s">
        <v>124</v>
      </c>
      <c r="B27" s="177"/>
      <c r="C27" s="178" t="s">
        <v>133</v>
      </c>
      <c r="D27" s="179" t="s">
        <v>611</v>
      </c>
      <c r="E27" s="180" t="s">
        <v>604</v>
      </c>
      <c r="F27" s="180" t="s">
        <v>695</v>
      </c>
      <c r="G27" s="180" t="s">
        <v>611</v>
      </c>
      <c r="H27" s="180" t="s">
        <v>1355</v>
      </c>
      <c r="I27" s="180" t="s">
        <v>1356</v>
      </c>
      <c r="J27" s="180" t="s">
        <v>676</v>
      </c>
      <c r="K27" s="180" t="s">
        <v>1711</v>
      </c>
      <c r="L27" s="181" t="s">
        <v>725</v>
      </c>
      <c r="M27" s="182"/>
      <c r="N27" s="183" t="s">
        <v>1695</v>
      </c>
    </row>
    <row r="28" spans="1:14" ht="12.75">
      <c r="A28" s="168" t="s">
        <v>1361</v>
      </c>
      <c r="B28" s="169">
        <v>10</v>
      </c>
      <c r="C28" s="170" t="s">
        <v>529</v>
      </c>
      <c r="D28" s="171" t="s">
        <v>625</v>
      </c>
      <c r="E28" s="172" t="s">
        <v>626</v>
      </c>
      <c r="F28" s="172" t="s">
        <v>627</v>
      </c>
      <c r="G28" s="172" t="s">
        <v>1365</v>
      </c>
      <c r="H28" s="172" t="s">
        <v>1366</v>
      </c>
      <c r="I28" s="172" t="s">
        <v>1367</v>
      </c>
      <c r="J28" s="172" t="s">
        <v>1714</v>
      </c>
      <c r="K28" s="172" t="s">
        <v>482</v>
      </c>
      <c r="L28" s="173" t="s">
        <v>1715</v>
      </c>
      <c r="M28" s="184"/>
      <c r="N28" s="185" t="s">
        <v>1716</v>
      </c>
    </row>
    <row r="29" spans="1:14" ht="12.75">
      <c r="A29" s="176" t="s">
        <v>124</v>
      </c>
      <c r="B29" s="177"/>
      <c r="C29" s="178" t="s">
        <v>125</v>
      </c>
      <c r="D29" s="179" t="s">
        <v>861</v>
      </c>
      <c r="E29" s="180" t="s">
        <v>862</v>
      </c>
      <c r="F29" s="180" t="s">
        <v>642</v>
      </c>
      <c r="G29" s="180" t="s">
        <v>642</v>
      </c>
      <c r="H29" s="180" t="s">
        <v>1368</v>
      </c>
      <c r="I29" s="180" t="s">
        <v>705</v>
      </c>
      <c r="J29" s="180" t="s">
        <v>1347</v>
      </c>
      <c r="K29" s="180" t="s">
        <v>662</v>
      </c>
      <c r="L29" s="181" t="s">
        <v>1713</v>
      </c>
      <c r="M29" s="182"/>
      <c r="N29" s="183" t="s">
        <v>1717</v>
      </c>
    </row>
    <row r="30" spans="1:14" ht="12.75">
      <c r="A30" s="168" t="s">
        <v>1364</v>
      </c>
      <c r="B30" s="169">
        <v>34</v>
      </c>
      <c r="C30" s="170" t="s">
        <v>552</v>
      </c>
      <c r="D30" s="171" t="s">
        <v>721</v>
      </c>
      <c r="E30" s="172" t="s">
        <v>722</v>
      </c>
      <c r="F30" s="172" t="s">
        <v>723</v>
      </c>
      <c r="G30" s="172" t="s">
        <v>1369</v>
      </c>
      <c r="H30" s="172" t="s">
        <v>1370</v>
      </c>
      <c r="I30" s="172" t="s">
        <v>1371</v>
      </c>
      <c r="J30" s="172" t="s">
        <v>1735</v>
      </c>
      <c r="K30" s="172" t="s">
        <v>1736</v>
      </c>
      <c r="L30" s="173" t="s">
        <v>1737</v>
      </c>
      <c r="M30" s="184"/>
      <c r="N30" s="185" t="s">
        <v>1738</v>
      </c>
    </row>
    <row r="31" spans="1:14" ht="12.75">
      <c r="A31" s="176" t="s">
        <v>124</v>
      </c>
      <c r="B31" s="177"/>
      <c r="C31" s="178" t="s">
        <v>125</v>
      </c>
      <c r="D31" s="179" t="s">
        <v>1123</v>
      </c>
      <c r="E31" s="180" t="s">
        <v>662</v>
      </c>
      <c r="F31" s="180" t="s">
        <v>629</v>
      </c>
      <c r="G31" s="180" t="s">
        <v>695</v>
      </c>
      <c r="H31" s="180" t="s">
        <v>629</v>
      </c>
      <c r="I31" s="180" t="s">
        <v>1355</v>
      </c>
      <c r="J31" s="180" t="s">
        <v>705</v>
      </c>
      <c r="K31" s="180" t="s">
        <v>1332</v>
      </c>
      <c r="L31" s="181" t="s">
        <v>1701</v>
      </c>
      <c r="M31" s="182"/>
      <c r="N31" s="183" t="s">
        <v>1739</v>
      </c>
    </row>
    <row r="32" spans="1:14" ht="12.75">
      <c r="A32" s="168" t="s">
        <v>1740</v>
      </c>
      <c r="B32" s="169">
        <v>25</v>
      </c>
      <c r="C32" s="170" t="s">
        <v>543</v>
      </c>
      <c r="D32" s="171" t="s">
        <v>671</v>
      </c>
      <c r="E32" s="172" t="s">
        <v>626</v>
      </c>
      <c r="F32" s="172" t="s">
        <v>672</v>
      </c>
      <c r="G32" s="172" t="s">
        <v>1379</v>
      </c>
      <c r="H32" s="172" t="s">
        <v>1380</v>
      </c>
      <c r="I32" s="172" t="s">
        <v>1381</v>
      </c>
      <c r="J32" s="172" t="s">
        <v>1741</v>
      </c>
      <c r="K32" s="172" t="s">
        <v>1742</v>
      </c>
      <c r="L32" s="173" t="s">
        <v>1743</v>
      </c>
      <c r="M32" s="184"/>
      <c r="N32" s="185" t="s">
        <v>1744</v>
      </c>
    </row>
    <row r="33" spans="1:14" ht="12.75">
      <c r="A33" s="176" t="s">
        <v>95</v>
      </c>
      <c r="B33" s="177"/>
      <c r="C33" s="178" t="s">
        <v>146</v>
      </c>
      <c r="D33" s="179" t="s">
        <v>688</v>
      </c>
      <c r="E33" s="180" t="s">
        <v>720</v>
      </c>
      <c r="F33" s="180" t="s">
        <v>681</v>
      </c>
      <c r="G33" s="180" t="s">
        <v>681</v>
      </c>
      <c r="H33" s="180" t="s">
        <v>681</v>
      </c>
      <c r="I33" s="180" t="s">
        <v>688</v>
      </c>
      <c r="J33" s="180" t="s">
        <v>1422</v>
      </c>
      <c r="K33" s="180" t="s">
        <v>688</v>
      </c>
      <c r="L33" s="181" t="s">
        <v>720</v>
      </c>
      <c r="M33" s="182"/>
      <c r="N33" s="183" t="s">
        <v>1745</v>
      </c>
    </row>
    <row r="34" spans="1:14" ht="12.75">
      <c r="A34" s="168" t="s">
        <v>1372</v>
      </c>
      <c r="B34" s="169">
        <v>32</v>
      </c>
      <c r="C34" s="170" t="s">
        <v>550</v>
      </c>
      <c r="D34" s="171" t="s">
        <v>697</v>
      </c>
      <c r="E34" s="172" t="s">
        <v>698</v>
      </c>
      <c r="F34" s="172" t="s">
        <v>699</v>
      </c>
      <c r="G34" s="172" t="s">
        <v>1373</v>
      </c>
      <c r="H34" s="172" t="s">
        <v>1374</v>
      </c>
      <c r="I34" s="172" t="s">
        <v>1375</v>
      </c>
      <c r="J34" s="172" t="s">
        <v>1718</v>
      </c>
      <c r="K34" s="172" t="s">
        <v>1719</v>
      </c>
      <c r="L34" s="173" t="s">
        <v>1720</v>
      </c>
      <c r="M34" s="184"/>
      <c r="N34" s="185" t="s">
        <v>1721</v>
      </c>
    </row>
    <row r="35" spans="1:14" ht="12.75">
      <c r="A35" s="176" t="s">
        <v>200</v>
      </c>
      <c r="B35" s="177"/>
      <c r="C35" s="178" t="s">
        <v>125</v>
      </c>
      <c r="D35" s="179" t="s">
        <v>639</v>
      </c>
      <c r="E35" s="180" t="s">
        <v>860</v>
      </c>
      <c r="F35" s="180" t="s">
        <v>701</v>
      </c>
      <c r="G35" s="180" t="s">
        <v>1571</v>
      </c>
      <c r="H35" s="180" t="s">
        <v>1376</v>
      </c>
      <c r="I35" s="180" t="s">
        <v>1377</v>
      </c>
      <c r="J35" s="180" t="s">
        <v>1376</v>
      </c>
      <c r="K35" s="180" t="s">
        <v>1180</v>
      </c>
      <c r="L35" s="181" t="s">
        <v>1747</v>
      </c>
      <c r="M35" s="182"/>
      <c r="N35" s="183" t="s">
        <v>1722</v>
      </c>
    </row>
    <row r="36" spans="1:14" ht="12.75">
      <c r="A36" s="168" t="s">
        <v>1378</v>
      </c>
      <c r="B36" s="169">
        <v>22</v>
      </c>
      <c r="C36" s="170" t="s">
        <v>540</v>
      </c>
      <c r="D36" s="171" t="s">
        <v>677</v>
      </c>
      <c r="E36" s="172" t="s">
        <v>678</v>
      </c>
      <c r="F36" s="172" t="s">
        <v>679</v>
      </c>
      <c r="G36" s="172" t="s">
        <v>1382</v>
      </c>
      <c r="H36" s="172" t="s">
        <v>1383</v>
      </c>
      <c r="I36" s="172" t="s">
        <v>1384</v>
      </c>
      <c r="J36" s="172" t="s">
        <v>1748</v>
      </c>
      <c r="K36" s="172" t="s">
        <v>1749</v>
      </c>
      <c r="L36" s="173" t="s">
        <v>1750</v>
      </c>
      <c r="M36" s="184"/>
      <c r="N36" s="185" t="s">
        <v>1751</v>
      </c>
    </row>
    <row r="37" spans="1:14" ht="12.75">
      <c r="A37" s="176" t="s">
        <v>129</v>
      </c>
      <c r="B37" s="177"/>
      <c r="C37" s="178" t="s">
        <v>113</v>
      </c>
      <c r="D37" s="179" t="s">
        <v>674</v>
      </c>
      <c r="E37" s="180" t="s">
        <v>781</v>
      </c>
      <c r="F37" s="180" t="s">
        <v>747</v>
      </c>
      <c r="G37" s="180" t="s">
        <v>720</v>
      </c>
      <c r="H37" s="180" t="s">
        <v>688</v>
      </c>
      <c r="I37" s="180" t="s">
        <v>811</v>
      </c>
      <c r="J37" s="180" t="s">
        <v>688</v>
      </c>
      <c r="K37" s="180" t="s">
        <v>710</v>
      </c>
      <c r="L37" s="181" t="s">
        <v>811</v>
      </c>
      <c r="M37" s="182"/>
      <c r="N37" s="183" t="s">
        <v>1752</v>
      </c>
    </row>
    <row r="38" spans="1:15" ht="12.75">
      <c r="A38" s="168" t="s">
        <v>670</v>
      </c>
      <c r="B38" s="169">
        <v>27</v>
      </c>
      <c r="C38" s="170" t="s">
        <v>545</v>
      </c>
      <c r="D38" s="171" t="s">
        <v>684</v>
      </c>
      <c r="E38" s="172" t="s">
        <v>685</v>
      </c>
      <c r="F38" s="172" t="s">
        <v>686</v>
      </c>
      <c r="G38" s="172" t="s">
        <v>1399</v>
      </c>
      <c r="H38" s="172" t="s">
        <v>1400</v>
      </c>
      <c r="I38" s="172" t="s">
        <v>1401</v>
      </c>
      <c r="J38" s="172" t="s">
        <v>1718</v>
      </c>
      <c r="K38" s="172" t="s">
        <v>1753</v>
      </c>
      <c r="L38" s="173" t="s">
        <v>1754</v>
      </c>
      <c r="M38" s="184"/>
      <c r="N38" s="185" t="s">
        <v>1755</v>
      </c>
      <c r="O38" s="148"/>
    </row>
    <row r="39" spans="1:14" ht="12.75">
      <c r="A39" s="176" t="s">
        <v>150</v>
      </c>
      <c r="B39" s="177"/>
      <c r="C39" s="178" t="s">
        <v>233</v>
      </c>
      <c r="D39" s="179" t="s">
        <v>825</v>
      </c>
      <c r="E39" s="180" t="s">
        <v>666</v>
      </c>
      <c r="F39" s="180" t="s">
        <v>774</v>
      </c>
      <c r="G39" s="180" t="s">
        <v>1402</v>
      </c>
      <c r="H39" s="180" t="s">
        <v>747</v>
      </c>
      <c r="I39" s="180" t="s">
        <v>733</v>
      </c>
      <c r="J39" s="180" t="s">
        <v>720</v>
      </c>
      <c r="K39" s="180" t="s">
        <v>1414</v>
      </c>
      <c r="L39" s="181" t="s">
        <v>1422</v>
      </c>
      <c r="M39" s="182"/>
      <c r="N39" s="183" t="s">
        <v>1756</v>
      </c>
    </row>
    <row r="40" spans="1:14" ht="12.75">
      <c r="A40" s="168" t="s">
        <v>1757</v>
      </c>
      <c r="B40" s="169">
        <v>19</v>
      </c>
      <c r="C40" s="170" t="s">
        <v>537</v>
      </c>
      <c r="D40" s="171" t="s">
        <v>657</v>
      </c>
      <c r="E40" s="172" t="s">
        <v>658</v>
      </c>
      <c r="F40" s="172" t="s">
        <v>659</v>
      </c>
      <c r="G40" s="172" t="s">
        <v>1367</v>
      </c>
      <c r="H40" s="172" t="s">
        <v>1385</v>
      </c>
      <c r="I40" s="172" t="s">
        <v>1386</v>
      </c>
      <c r="J40" s="172" t="s">
        <v>1758</v>
      </c>
      <c r="K40" s="172" t="s">
        <v>1759</v>
      </c>
      <c r="L40" s="173" t="s">
        <v>1760</v>
      </c>
      <c r="M40" s="184"/>
      <c r="N40" s="185" t="s">
        <v>1761</v>
      </c>
    </row>
    <row r="41" spans="1:14" ht="12.75">
      <c r="A41" s="176" t="s">
        <v>124</v>
      </c>
      <c r="B41" s="177"/>
      <c r="C41" s="178" t="s">
        <v>125</v>
      </c>
      <c r="D41" s="179" t="s">
        <v>863</v>
      </c>
      <c r="E41" s="180" t="s">
        <v>746</v>
      </c>
      <c r="F41" s="180" t="s">
        <v>745</v>
      </c>
      <c r="G41" s="180" t="s">
        <v>1572</v>
      </c>
      <c r="H41" s="180" t="s">
        <v>1387</v>
      </c>
      <c r="I41" s="180" t="s">
        <v>1388</v>
      </c>
      <c r="J41" s="180" t="s">
        <v>1437</v>
      </c>
      <c r="K41" s="180" t="s">
        <v>1387</v>
      </c>
      <c r="L41" s="181" t="s">
        <v>746</v>
      </c>
      <c r="M41" s="182"/>
      <c r="N41" s="183" t="s">
        <v>1762</v>
      </c>
    </row>
    <row r="42" spans="1:14" ht="12.75">
      <c r="A42" s="168" t="s">
        <v>1763</v>
      </c>
      <c r="B42" s="169">
        <v>33</v>
      </c>
      <c r="C42" s="170" t="s">
        <v>551</v>
      </c>
      <c r="D42" s="171" t="s">
        <v>712</v>
      </c>
      <c r="E42" s="172" t="s">
        <v>713</v>
      </c>
      <c r="F42" s="172" t="s">
        <v>714</v>
      </c>
      <c r="G42" s="172" t="s">
        <v>1403</v>
      </c>
      <c r="H42" s="172" t="s">
        <v>1404</v>
      </c>
      <c r="I42" s="172" t="s">
        <v>1405</v>
      </c>
      <c r="J42" s="172" t="s">
        <v>1764</v>
      </c>
      <c r="K42" s="172" t="s">
        <v>1765</v>
      </c>
      <c r="L42" s="173" t="s">
        <v>1766</v>
      </c>
      <c r="M42" s="184"/>
      <c r="N42" s="185" t="s">
        <v>1767</v>
      </c>
    </row>
    <row r="43" spans="1:14" ht="12.75">
      <c r="A43" s="176" t="s">
        <v>200</v>
      </c>
      <c r="B43" s="177"/>
      <c r="C43" s="178" t="s">
        <v>133</v>
      </c>
      <c r="D43" s="179" t="s">
        <v>1121</v>
      </c>
      <c r="E43" s="180" t="s">
        <v>864</v>
      </c>
      <c r="F43" s="180" t="s">
        <v>818</v>
      </c>
      <c r="G43" s="180" t="s">
        <v>1574</v>
      </c>
      <c r="H43" s="180" t="s">
        <v>1406</v>
      </c>
      <c r="I43" s="180" t="s">
        <v>1376</v>
      </c>
      <c r="J43" s="180" t="s">
        <v>1181</v>
      </c>
      <c r="K43" s="180" t="s">
        <v>1990</v>
      </c>
      <c r="L43" s="181" t="s">
        <v>1746</v>
      </c>
      <c r="M43" s="182"/>
      <c r="N43" s="183" t="s">
        <v>1768</v>
      </c>
    </row>
    <row r="44" spans="1:14" ht="12.75">
      <c r="A44" s="168" t="s">
        <v>1773</v>
      </c>
      <c r="B44" s="169">
        <v>5</v>
      </c>
      <c r="C44" s="170" t="s">
        <v>526</v>
      </c>
      <c r="D44" s="171" t="s">
        <v>904</v>
      </c>
      <c r="E44" s="172" t="s">
        <v>905</v>
      </c>
      <c r="F44" s="172" t="s">
        <v>1168</v>
      </c>
      <c r="G44" s="172" t="s">
        <v>1444</v>
      </c>
      <c r="H44" s="172" t="s">
        <v>1382</v>
      </c>
      <c r="I44" s="172" t="s">
        <v>1321</v>
      </c>
      <c r="J44" s="172" t="s">
        <v>1723</v>
      </c>
      <c r="K44" s="172" t="s">
        <v>1724</v>
      </c>
      <c r="L44" s="173" t="s">
        <v>1725</v>
      </c>
      <c r="M44" s="184"/>
      <c r="N44" s="185" t="s">
        <v>1726</v>
      </c>
    </row>
    <row r="45" spans="1:15" ht="12.75">
      <c r="A45" s="176" t="s">
        <v>124</v>
      </c>
      <c r="B45" s="177"/>
      <c r="C45" s="178" t="s">
        <v>110</v>
      </c>
      <c r="D45" s="179" t="s">
        <v>493</v>
      </c>
      <c r="E45" s="180" t="s">
        <v>501</v>
      </c>
      <c r="F45" s="180" t="s">
        <v>1170</v>
      </c>
      <c r="G45" s="180" t="s">
        <v>517</v>
      </c>
      <c r="H45" s="180" t="s">
        <v>501</v>
      </c>
      <c r="I45" s="180" t="s">
        <v>493</v>
      </c>
      <c r="J45" s="180" t="s">
        <v>493</v>
      </c>
      <c r="K45" s="180" t="s">
        <v>484</v>
      </c>
      <c r="L45" s="181" t="s">
        <v>631</v>
      </c>
      <c r="M45" s="182"/>
      <c r="N45" s="183" t="s">
        <v>1727</v>
      </c>
      <c r="O45" s="148"/>
    </row>
    <row r="46" spans="1:14" ht="12.75">
      <c r="A46" s="168" t="s">
        <v>1398</v>
      </c>
      <c r="B46" s="169">
        <v>31</v>
      </c>
      <c r="C46" s="170" t="s">
        <v>549</v>
      </c>
      <c r="D46" s="171" t="s">
        <v>712</v>
      </c>
      <c r="E46" s="172" t="s">
        <v>718</v>
      </c>
      <c r="F46" s="172" t="s">
        <v>719</v>
      </c>
      <c r="G46" s="172" t="s">
        <v>1389</v>
      </c>
      <c r="H46" s="172" t="s">
        <v>1390</v>
      </c>
      <c r="I46" s="172" t="s">
        <v>1391</v>
      </c>
      <c r="J46" s="172" t="s">
        <v>1774</v>
      </c>
      <c r="K46" s="172" t="s">
        <v>1775</v>
      </c>
      <c r="L46" s="173" t="s">
        <v>1776</v>
      </c>
      <c r="M46" s="184"/>
      <c r="N46" s="185" t="s">
        <v>1777</v>
      </c>
    </row>
    <row r="47" spans="1:14" ht="12.75">
      <c r="A47" s="176" t="s">
        <v>150</v>
      </c>
      <c r="B47" s="177"/>
      <c r="C47" s="178" t="s">
        <v>241</v>
      </c>
      <c r="D47" s="179" t="s">
        <v>774</v>
      </c>
      <c r="E47" s="180" t="s">
        <v>733</v>
      </c>
      <c r="F47" s="180" t="s">
        <v>720</v>
      </c>
      <c r="G47" s="180" t="s">
        <v>688</v>
      </c>
      <c r="H47" s="180" t="s">
        <v>1392</v>
      </c>
      <c r="I47" s="180" t="s">
        <v>747</v>
      </c>
      <c r="J47" s="180" t="s">
        <v>1648</v>
      </c>
      <c r="K47" s="180" t="s">
        <v>747</v>
      </c>
      <c r="L47" s="181" t="s">
        <v>1122</v>
      </c>
      <c r="M47" s="182"/>
      <c r="N47" s="183" t="s">
        <v>1778</v>
      </c>
    </row>
    <row r="48" spans="1:14" ht="12.75">
      <c r="A48" s="168" t="s">
        <v>717</v>
      </c>
      <c r="B48" s="169">
        <v>50</v>
      </c>
      <c r="C48" s="170" t="s">
        <v>568</v>
      </c>
      <c r="D48" s="171" t="s">
        <v>812</v>
      </c>
      <c r="E48" s="172" t="s">
        <v>813</v>
      </c>
      <c r="F48" s="172" t="s">
        <v>814</v>
      </c>
      <c r="G48" s="172" t="s">
        <v>1407</v>
      </c>
      <c r="H48" s="172" t="s">
        <v>1408</v>
      </c>
      <c r="I48" s="172" t="s">
        <v>1409</v>
      </c>
      <c r="J48" s="172" t="s">
        <v>1779</v>
      </c>
      <c r="K48" s="172" t="s">
        <v>1780</v>
      </c>
      <c r="L48" s="173" t="s">
        <v>1526</v>
      </c>
      <c r="M48" s="184" t="s">
        <v>1410</v>
      </c>
      <c r="N48" s="185" t="s">
        <v>1781</v>
      </c>
    </row>
    <row r="49" spans="1:14" ht="12.75">
      <c r="A49" s="176" t="s">
        <v>97</v>
      </c>
      <c r="B49" s="177"/>
      <c r="C49" s="178" t="s">
        <v>233</v>
      </c>
      <c r="D49" s="179" t="s">
        <v>728</v>
      </c>
      <c r="E49" s="180" t="s">
        <v>710</v>
      </c>
      <c r="F49" s="180" t="s">
        <v>711</v>
      </c>
      <c r="G49" s="180" t="s">
        <v>747</v>
      </c>
      <c r="H49" s="180" t="s">
        <v>710</v>
      </c>
      <c r="I49" s="180" t="s">
        <v>781</v>
      </c>
      <c r="J49" s="180" t="s">
        <v>825</v>
      </c>
      <c r="K49" s="180" t="s">
        <v>799</v>
      </c>
      <c r="L49" s="181" t="s">
        <v>759</v>
      </c>
      <c r="M49" s="182"/>
      <c r="N49" s="183" t="s">
        <v>1782</v>
      </c>
    </row>
    <row r="50" spans="1:14" ht="12.75">
      <c r="A50" s="168" t="s">
        <v>1783</v>
      </c>
      <c r="B50" s="169">
        <v>47</v>
      </c>
      <c r="C50" s="170" t="s">
        <v>565</v>
      </c>
      <c r="D50" s="171" t="s">
        <v>783</v>
      </c>
      <c r="E50" s="172" t="s">
        <v>784</v>
      </c>
      <c r="F50" s="172" t="s">
        <v>785</v>
      </c>
      <c r="G50" s="172" t="s">
        <v>1427</v>
      </c>
      <c r="H50" s="172" t="s">
        <v>1428</v>
      </c>
      <c r="I50" s="172" t="s">
        <v>1390</v>
      </c>
      <c r="J50" s="172" t="s">
        <v>1784</v>
      </c>
      <c r="K50" s="172" t="s">
        <v>634</v>
      </c>
      <c r="L50" s="173" t="s">
        <v>1785</v>
      </c>
      <c r="M50" s="184"/>
      <c r="N50" s="185" t="s">
        <v>1786</v>
      </c>
    </row>
    <row r="51" spans="1:14" ht="12.75">
      <c r="A51" s="176" t="s">
        <v>150</v>
      </c>
      <c r="B51" s="177"/>
      <c r="C51" s="178" t="s">
        <v>233</v>
      </c>
      <c r="D51" s="179" t="s">
        <v>1122</v>
      </c>
      <c r="E51" s="180" t="s">
        <v>756</v>
      </c>
      <c r="F51" s="180" t="s">
        <v>756</v>
      </c>
      <c r="G51" s="180" t="s">
        <v>1442</v>
      </c>
      <c r="H51" s="180" t="s">
        <v>806</v>
      </c>
      <c r="I51" s="180" t="s">
        <v>1429</v>
      </c>
      <c r="J51" s="180" t="s">
        <v>1418</v>
      </c>
      <c r="K51" s="180" t="s">
        <v>756</v>
      </c>
      <c r="L51" s="181" t="s">
        <v>728</v>
      </c>
      <c r="M51" s="182"/>
      <c r="N51" s="183" t="s">
        <v>1787</v>
      </c>
    </row>
    <row r="52" spans="1:14" ht="12.75">
      <c r="A52" s="168" t="s">
        <v>1807</v>
      </c>
      <c r="B52" s="169">
        <v>41</v>
      </c>
      <c r="C52" s="170" t="s">
        <v>559</v>
      </c>
      <c r="D52" s="171" t="s">
        <v>760</v>
      </c>
      <c r="E52" s="172" t="s">
        <v>761</v>
      </c>
      <c r="F52" s="172" t="s">
        <v>762</v>
      </c>
      <c r="G52" s="172" t="s">
        <v>1430</v>
      </c>
      <c r="H52" s="172" t="s">
        <v>1431</v>
      </c>
      <c r="I52" s="172" t="s">
        <v>1432</v>
      </c>
      <c r="J52" s="172" t="s">
        <v>1407</v>
      </c>
      <c r="K52" s="172" t="s">
        <v>1808</v>
      </c>
      <c r="L52" s="173" t="s">
        <v>1809</v>
      </c>
      <c r="M52" s="184"/>
      <c r="N52" s="185" t="s">
        <v>1810</v>
      </c>
    </row>
    <row r="53" spans="1:14" ht="12.75">
      <c r="A53" s="176" t="s">
        <v>97</v>
      </c>
      <c r="B53" s="177"/>
      <c r="C53" s="178" t="s">
        <v>57</v>
      </c>
      <c r="D53" s="179" t="s">
        <v>810</v>
      </c>
      <c r="E53" s="180" t="s">
        <v>830</v>
      </c>
      <c r="F53" s="180" t="s">
        <v>809</v>
      </c>
      <c r="G53" s="180" t="s">
        <v>1414</v>
      </c>
      <c r="H53" s="180" t="s">
        <v>759</v>
      </c>
      <c r="I53" s="180" t="s">
        <v>799</v>
      </c>
      <c r="J53" s="180" t="s">
        <v>759</v>
      </c>
      <c r="K53" s="180" t="s">
        <v>825</v>
      </c>
      <c r="L53" s="181" t="s">
        <v>781</v>
      </c>
      <c r="M53" s="182"/>
      <c r="N53" s="183" t="s">
        <v>1811</v>
      </c>
    </row>
    <row r="54" spans="1:14" ht="12.75">
      <c r="A54" s="168" t="s">
        <v>1812</v>
      </c>
      <c r="B54" s="169">
        <v>51</v>
      </c>
      <c r="C54" s="170" t="s">
        <v>569</v>
      </c>
      <c r="D54" s="171" t="s">
        <v>821</v>
      </c>
      <c r="E54" s="172" t="s">
        <v>822</v>
      </c>
      <c r="F54" s="172" t="s">
        <v>823</v>
      </c>
      <c r="G54" s="172" t="s">
        <v>1423</v>
      </c>
      <c r="H54" s="172" t="s">
        <v>1424</v>
      </c>
      <c r="I54" s="172" t="s">
        <v>1425</v>
      </c>
      <c r="J54" s="172" t="s">
        <v>1788</v>
      </c>
      <c r="K54" s="172" t="s">
        <v>1789</v>
      </c>
      <c r="L54" s="173" t="s">
        <v>1374</v>
      </c>
      <c r="M54" s="184"/>
      <c r="N54" s="185" t="s">
        <v>1790</v>
      </c>
    </row>
    <row r="55" spans="1:14" ht="12.75">
      <c r="A55" s="176" t="s">
        <v>126</v>
      </c>
      <c r="B55" s="177"/>
      <c r="C55" s="178" t="s">
        <v>288</v>
      </c>
      <c r="D55" s="179" t="s">
        <v>800</v>
      </c>
      <c r="E55" s="180" t="s">
        <v>792</v>
      </c>
      <c r="F55" s="180" t="s">
        <v>825</v>
      </c>
      <c r="G55" s="180" t="s">
        <v>1501</v>
      </c>
      <c r="H55" s="180" t="s">
        <v>1426</v>
      </c>
      <c r="I55" s="180" t="s">
        <v>1426</v>
      </c>
      <c r="J55" s="180" t="s">
        <v>1426</v>
      </c>
      <c r="K55" s="180" t="s">
        <v>1426</v>
      </c>
      <c r="L55" s="181" t="s">
        <v>825</v>
      </c>
      <c r="M55" s="182"/>
      <c r="N55" s="183" t="s">
        <v>1791</v>
      </c>
    </row>
    <row r="56" spans="1:14" ht="12.75">
      <c r="A56" s="168" t="s">
        <v>1842</v>
      </c>
      <c r="B56" s="169">
        <v>38</v>
      </c>
      <c r="C56" s="170" t="s">
        <v>556</v>
      </c>
      <c r="D56" s="171" t="s">
        <v>736</v>
      </c>
      <c r="E56" s="172" t="s">
        <v>765</v>
      </c>
      <c r="F56" s="172" t="s">
        <v>766</v>
      </c>
      <c r="G56" s="172" t="s">
        <v>1434</v>
      </c>
      <c r="H56" s="172" t="s">
        <v>1435</v>
      </c>
      <c r="I56" s="172" t="s">
        <v>1436</v>
      </c>
      <c r="J56" s="172" t="s">
        <v>1843</v>
      </c>
      <c r="K56" s="172" t="s">
        <v>1844</v>
      </c>
      <c r="L56" s="173" t="s">
        <v>1845</v>
      </c>
      <c r="M56" s="184"/>
      <c r="N56" s="185" t="s">
        <v>1846</v>
      </c>
    </row>
    <row r="57" spans="1:14" ht="12.75">
      <c r="A57" s="176" t="s">
        <v>124</v>
      </c>
      <c r="B57" s="177"/>
      <c r="C57" s="178" t="s">
        <v>125</v>
      </c>
      <c r="D57" s="179" t="s">
        <v>1131</v>
      </c>
      <c r="E57" s="180" t="s">
        <v>1132</v>
      </c>
      <c r="F57" s="180" t="s">
        <v>753</v>
      </c>
      <c r="G57" s="180" t="s">
        <v>1438</v>
      </c>
      <c r="H57" s="180" t="s">
        <v>1437</v>
      </c>
      <c r="I57" s="180" t="s">
        <v>1438</v>
      </c>
      <c r="J57" s="180" t="s">
        <v>1806</v>
      </c>
      <c r="K57" s="180" t="s">
        <v>1396</v>
      </c>
      <c r="L57" s="181" t="s">
        <v>1804</v>
      </c>
      <c r="M57" s="182"/>
      <c r="N57" s="183" t="s">
        <v>1847</v>
      </c>
    </row>
    <row r="58" spans="1:14" ht="12.75">
      <c r="A58" s="168" t="s">
        <v>758</v>
      </c>
      <c r="B58" s="169">
        <v>36</v>
      </c>
      <c r="C58" s="170" t="s">
        <v>554</v>
      </c>
      <c r="D58" s="171" t="s">
        <v>749</v>
      </c>
      <c r="E58" s="172" t="s">
        <v>691</v>
      </c>
      <c r="F58" s="172" t="s">
        <v>754</v>
      </c>
      <c r="G58" s="172" t="s">
        <v>1358</v>
      </c>
      <c r="H58" s="172" t="s">
        <v>1416</v>
      </c>
      <c r="I58" s="172" t="s">
        <v>1384</v>
      </c>
      <c r="J58" s="172" t="s">
        <v>1792</v>
      </c>
      <c r="K58" s="172" t="s">
        <v>1793</v>
      </c>
      <c r="L58" s="173" t="s">
        <v>1780</v>
      </c>
      <c r="M58" s="184"/>
      <c r="N58" s="185" t="s">
        <v>1794</v>
      </c>
    </row>
    <row r="59" spans="1:14" ht="12.75">
      <c r="A59" s="176" t="s">
        <v>128</v>
      </c>
      <c r="B59" s="177"/>
      <c r="C59" s="178" t="s">
        <v>159</v>
      </c>
      <c r="D59" s="179" t="s">
        <v>1124</v>
      </c>
      <c r="E59" s="180" t="s">
        <v>1122</v>
      </c>
      <c r="F59" s="180" t="s">
        <v>806</v>
      </c>
      <c r="G59" s="180" t="s">
        <v>759</v>
      </c>
      <c r="H59" s="180" t="s">
        <v>1417</v>
      </c>
      <c r="I59" s="180" t="s">
        <v>1418</v>
      </c>
      <c r="J59" s="180" t="s">
        <v>1442</v>
      </c>
      <c r="K59" s="180" t="s">
        <v>1991</v>
      </c>
      <c r="L59" s="181" t="s">
        <v>756</v>
      </c>
      <c r="M59" s="182"/>
      <c r="N59" s="183" t="s">
        <v>1795</v>
      </c>
    </row>
    <row r="60" spans="1:14" ht="12.75">
      <c r="A60" s="168" t="s">
        <v>1848</v>
      </c>
      <c r="B60" s="169">
        <v>21</v>
      </c>
      <c r="C60" s="170" t="s">
        <v>539</v>
      </c>
      <c r="D60" s="171" t="s">
        <v>1177</v>
      </c>
      <c r="E60" s="172" t="s">
        <v>620</v>
      </c>
      <c r="F60" s="172" t="s">
        <v>1178</v>
      </c>
      <c r="G60" s="172" t="s">
        <v>1480</v>
      </c>
      <c r="H60" s="172" t="s">
        <v>1481</v>
      </c>
      <c r="I60" s="172" t="s">
        <v>1482</v>
      </c>
      <c r="J60" s="172" t="s">
        <v>1796</v>
      </c>
      <c r="K60" s="172" t="s">
        <v>1797</v>
      </c>
      <c r="L60" s="173" t="s">
        <v>1403</v>
      </c>
      <c r="M60" s="184"/>
      <c r="N60" s="185" t="s">
        <v>1798</v>
      </c>
    </row>
    <row r="61" spans="1:14" ht="12.75">
      <c r="A61" s="176" t="s">
        <v>200</v>
      </c>
      <c r="B61" s="177"/>
      <c r="C61" s="178" t="s">
        <v>133</v>
      </c>
      <c r="D61" s="179" t="s">
        <v>1180</v>
      </c>
      <c r="E61" s="180" t="s">
        <v>1181</v>
      </c>
      <c r="F61" s="180" t="s">
        <v>1182</v>
      </c>
      <c r="G61" s="180" t="s">
        <v>1483</v>
      </c>
      <c r="H61" s="180" t="s">
        <v>701</v>
      </c>
      <c r="I61" s="180" t="s">
        <v>858</v>
      </c>
      <c r="J61" s="180" t="s">
        <v>1992</v>
      </c>
      <c r="K61" s="180" t="s">
        <v>1992</v>
      </c>
      <c r="L61" s="181" t="s">
        <v>1799</v>
      </c>
      <c r="M61" s="182"/>
      <c r="N61" s="183" t="s">
        <v>1800</v>
      </c>
    </row>
    <row r="62" spans="1:14" ht="12.75">
      <c r="A62" s="168" t="s">
        <v>1849</v>
      </c>
      <c r="B62" s="169">
        <v>24</v>
      </c>
      <c r="C62" s="170" t="s">
        <v>542</v>
      </c>
      <c r="D62" s="171" t="s">
        <v>690</v>
      </c>
      <c r="E62" s="172" t="s">
        <v>691</v>
      </c>
      <c r="F62" s="172" t="s">
        <v>692</v>
      </c>
      <c r="G62" s="172" t="s">
        <v>1411</v>
      </c>
      <c r="H62" s="172" t="s">
        <v>1412</v>
      </c>
      <c r="I62" s="172" t="s">
        <v>1413</v>
      </c>
      <c r="J62" s="172" t="s">
        <v>1813</v>
      </c>
      <c r="K62" s="172" t="s">
        <v>1765</v>
      </c>
      <c r="L62" s="173" t="s">
        <v>1814</v>
      </c>
      <c r="M62" s="184"/>
      <c r="N62" s="185" t="s">
        <v>1815</v>
      </c>
    </row>
    <row r="63" spans="1:14" ht="12.75">
      <c r="A63" s="176" t="s">
        <v>127</v>
      </c>
      <c r="B63" s="177"/>
      <c r="C63" s="178" t="s">
        <v>228</v>
      </c>
      <c r="D63" s="179" t="s">
        <v>909</v>
      </c>
      <c r="E63" s="180" t="s">
        <v>775</v>
      </c>
      <c r="F63" s="180" t="s">
        <v>759</v>
      </c>
      <c r="G63" s="180" t="s">
        <v>728</v>
      </c>
      <c r="H63" s="180" t="s">
        <v>1402</v>
      </c>
      <c r="I63" s="180" t="s">
        <v>1415</v>
      </c>
      <c r="J63" s="180" t="s">
        <v>1433</v>
      </c>
      <c r="K63" s="180" t="s">
        <v>1993</v>
      </c>
      <c r="L63" s="181" t="s">
        <v>1918</v>
      </c>
      <c r="M63" s="182"/>
      <c r="N63" s="183" t="s">
        <v>1816</v>
      </c>
    </row>
    <row r="64" spans="1:15" ht="12.75">
      <c r="A64" s="168" t="s">
        <v>1850</v>
      </c>
      <c r="B64" s="169">
        <v>55</v>
      </c>
      <c r="C64" s="170" t="s">
        <v>573</v>
      </c>
      <c r="D64" s="171" t="s">
        <v>832</v>
      </c>
      <c r="E64" s="172" t="s">
        <v>833</v>
      </c>
      <c r="F64" s="172" t="s">
        <v>834</v>
      </c>
      <c r="G64" s="172" t="s">
        <v>1445</v>
      </c>
      <c r="H64" s="172" t="s">
        <v>1446</v>
      </c>
      <c r="I64" s="172" t="s">
        <v>1447</v>
      </c>
      <c r="J64" s="172" t="s">
        <v>1817</v>
      </c>
      <c r="K64" s="172" t="s">
        <v>1533</v>
      </c>
      <c r="L64" s="173" t="s">
        <v>1447</v>
      </c>
      <c r="M64" s="184"/>
      <c r="N64" s="185" t="s">
        <v>1818</v>
      </c>
      <c r="O64" s="148"/>
    </row>
    <row r="65" spans="1:14" ht="12.75">
      <c r="A65" s="176" t="s">
        <v>126</v>
      </c>
      <c r="B65" s="177"/>
      <c r="C65" s="178" t="s">
        <v>111</v>
      </c>
      <c r="D65" s="179" t="s">
        <v>866</v>
      </c>
      <c r="E65" s="180" t="s">
        <v>874</v>
      </c>
      <c r="F65" s="180" t="s">
        <v>800</v>
      </c>
      <c r="G65" s="180" t="s">
        <v>1459</v>
      </c>
      <c r="H65" s="180" t="s">
        <v>839</v>
      </c>
      <c r="I65" s="180" t="s">
        <v>800</v>
      </c>
      <c r="J65" s="180" t="s">
        <v>1994</v>
      </c>
      <c r="K65" s="180" t="s">
        <v>1464</v>
      </c>
      <c r="L65" s="181" t="s">
        <v>1415</v>
      </c>
      <c r="M65" s="182"/>
      <c r="N65" s="183" t="s">
        <v>1819</v>
      </c>
    </row>
    <row r="66" spans="1:14" ht="12.75">
      <c r="A66" s="168" t="s">
        <v>1851</v>
      </c>
      <c r="B66" s="169">
        <v>39</v>
      </c>
      <c r="C66" s="170" t="s">
        <v>557</v>
      </c>
      <c r="D66" s="171" t="s">
        <v>749</v>
      </c>
      <c r="E66" s="172" t="s">
        <v>664</v>
      </c>
      <c r="F66" s="172" t="s">
        <v>750</v>
      </c>
      <c r="G66" s="172" t="s">
        <v>1393</v>
      </c>
      <c r="H66" s="172" t="s">
        <v>1394</v>
      </c>
      <c r="I66" s="172" t="s">
        <v>1395</v>
      </c>
      <c r="J66" s="172" t="s">
        <v>1801</v>
      </c>
      <c r="K66" s="172" t="s">
        <v>1802</v>
      </c>
      <c r="L66" s="173" t="s">
        <v>1386</v>
      </c>
      <c r="M66" s="184"/>
      <c r="N66" s="185" t="s">
        <v>1803</v>
      </c>
    </row>
    <row r="67" spans="1:14" ht="12.75">
      <c r="A67" s="176" t="s">
        <v>124</v>
      </c>
      <c r="B67" s="177"/>
      <c r="C67" s="178" t="s">
        <v>125</v>
      </c>
      <c r="D67" s="179" t="s">
        <v>709</v>
      </c>
      <c r="E67" s="180" t="s">
        <v>676</v>
      </c>
      <c r="F67" s="180" t="s">
        <v>709</v>
      </c>
      <c r="G67" s="180" t="s">
        <v>1573</v>
      </c>
      <c r="H67" s="180" t="s">
        <v>1396</v>
      </c>
      <c r="I67" s="180" t="s">
        <v>1397</v>
      </c>
      <c r="J67" s="180" t="s">
        <v>1840</v>
      </c>
      <c r="K67" s="180" t="s">
        <v>1995</v>
      </c>
      <c r="L67" s="181" t="s">
        <v>709</v>
      </c>
      <c r="M67" s="182" t="s">
        <v>1410</v>
      </c>
      <c r="N67" s="183" t="s">
        <v>1805</v>
      </c>
    </row>
    <row r="68" spans="1:14" ht="12.75">
      <c r="A68" s="168" t="s">
        <v>1852</v>
      </c>
      <c r="B68" s="169">
        <v>63</v>
      </c>
      <c r="C68" s="170" t="s">
        <v>581</v>
      </c>
      <c r="D68" s="171" t="s">
        <v>911</v>
      </c>
      <c r="E68" s="172" t="s">
        <v>684</v>
      </c>
      <c r="F68" s="172" t="s">
        <v>912</v>
      </c>
      <c r="G68" s="172" t="s">
        <v>1448</v>
      </c>
      <c r="H68" s="172" t="s">
        <v>1449</v>
      </c>
      <c r="I68" s="172" t="s">
        <v>1450</v>
      </c>
      <c r="J68" s="172" t="s">
        <v>1692</v>
      </c>
      <c r="K68" s="172" t="s">
        <v>1820</v>
      </c>
      <c r="L68" s="173" t="s">
        <v>1821</v>
      </c>
      <c r="M68" s="184"/>
      <c r="N68" s="185" t="s">
        <v>1822</v>
      </c>
    </row>
    <row r="69" spans="1:14" ht="12.75">
      <c r="A69" s="176" t="s">
        <v>150</v>
      </c>
      <c r="B69" s="177"/>
      <c r="C69" s="178" t="s">
        <v>315</v>
      </c>
      <c r="D69" s="179" t="s">
        <v>1127</v>
      </c>
      <c r="E69" s="180" t="s">
        <v>1128</v>
      </c>
      <c r="F69" s="180" t="s">
        <v>868</v>
      </c>
      <c r="G69" s="180" t="s">
        <v>1127</v>
      </c>
      <c r="H69" s="180" t="s">
        <v>868</v>
      </c>
      <c r="I69" s="180" t="s">
        <v>1127</v>
      </c>
      <c r="J69" s="180" t="s">
        <v>1127</v>
      </c>
      <c r="K69" s="180" t="s">
        <v>1550</v>
      </c>
      <c r="L69" s="181" t="s">
        <v>838</v>
      </c>
      <c r="M69" s="182"/>
      <c r="N69" s="183" t="s">
        <v>1823</v>
      </c>
    </row>
    <row r="70" spans="1:14" ht="12.75">
      <c r="A70" s="168" t="s">
        <v>1853</v>
      </c>
      <c r="B70" s="169">
        <v>59</v>
      </c>
      <c r="C70" s="170" t="s">
        <v>577</v>
      </c>
      <c r="D70" s="171" t="s">
        <v>869</v>
      </c>
      <c r="E70" s="172" t="s">
        <v>870</v>
      </c>
      <c r="F70" s="172" t="s">
        <v>871</v>
      </c>
      <c r="G70" s="172" t="s">
        <v>1451</v>
      </c>
      <c r="H70" s="172" t="s">
        <v>1452</v>
      </c>
      <c r="I70" s="172" t="s">
        <v>1453</v>
      </c>
      <c r="J70" s="172" t="s">
        <v>1439</v>
      </c>
      <c r="K70" s="172" t="s">
        <v>1824</v>
      </c>
      <c r="L70" s="173" t="s">
        <v>1478</v>
      </c>
      <c r="M70" s="184"/>
      <c r="N70" s="185" t="s">
        <v>1825</v>
      </c>
    </row>
    <row r="71" spans="1:14" ht="12.75">
      <c r="A71" s="176" t="s">
        <v>124</v>
      </c>
      <c r="B71" s="177"/>
      <c r="C71" s="178" t="s">
        <v>125</v>
      </c>
      <c r="D71" s="179" t="s">
        <v>1129</v>
      </c>
      <c r="E71" s="180" t="s">
        <v>1130</v>
      </c>
      <c r="F71" s="180" t="s">
        <v>916</v>
      </c>
      <c r="G71" s="180" t="s">
        <v>1575</v>
      </c>
      <c r="H71" s="180" t="s">
        <v>1454</v>
      </c>
      <c r="I71" s="180" t="s">
        <v>1455</v>
      </c>
      <c r="J71" s="180" t="s">
        <v>1454</v>
      </c>
      <c r="K71" s="180" t="s">
        <v>1996</v>
      </c>
      <c r="L71" s="181" t="s">
        <v>1919</v>
      </c>
      <c r="M71" s="182"/>
      <c r="N71" s="183" t="s">
        <v>1826</v>
      </c>
    </row>
    <row r="72" spans="1:15" ht="12.75">
      <c r="A72" s="168" t="s">
        <v>801</v>
      </c>
      <c r="B72" s="169">
        <v>66</v>
      </c>
      <c r="C72" s="170" t="s">
        <v>584</v>
      </c>
      <c r="D72" s="171" t="s">
        <v>1134</v>
      </c>
      <c r="E72" s="172" t="s">
        <v>957</v>
      </c>
      <c r="F72" s="172" t="s">
        <v>958</v>
      </c>
      <c r="G72" s="172" t="s">
        <v>1391</v>
      </c>
      <c r="H72" s="172" t="s">
        <v>1456</v>
      </c>
      <c r="I72" s="172" t="s">
        <v>1457</v>
      </c>
      <c r="J72" s="172" t="s">
        <v>1854</v>
      </c>
      <c r="K72" s="172" t="s">
        <v>1499</v>
      </c>
      <c r="L72" s="173" t="s">
        <v>1855</v>
      </c>
      <c r="M72" s="184"/>
      <c r="N72" s="185" t="s">
        <v>1856</v>
      </c>
      <c r="O72" s="148"/>
    </row>
    <row r="73" spans="1:14" ht="12.75">
      <c r="A73" s="176" t="s">
        <v>95</v>
      </c>
      <c r="B73" s="177"/>
      <c r="C73" s="178" t="s">
        <v>324</v>
      </c>
      <c r="D73" s="179" t="s">
        <v>880</v>
      </c>
      <c r="E73" s="180" t="s">
        <v>909</v>
      </c>
      <c r="F73" s="180" t="s">
        <v>886</v>
      </c>
      <c r="G73" s="180" t="s">
        <v>849</v>
      </c>
      <c r="H73" s="180" t="s">
        <v>1459</v>
      </c>
      <c r="I73" s="180" t="s">
        <v>1459</v>
      </c>
      <c r="J73" s="180" t="s">
        <v>1545</v>
      </c>
      <c r="K73" s="180" t="s">
        <v>839</v>
      </c>
      <c r="L73" s="181" t="s">
        <v>800</v>
      </c>
      <c r="M73" s="182"/>
      <c r="N73" s="183" t="s">
        <v>1857</v>
      </c>
    </row>
    <row r="74" spans="1:14" ht="12.75">
      <c r="A74" s="168" t="s">
        <v>1858</v>
      </c>
      <c r="B74" s="169">
        <v>49</v>
      </c>
      <c r="C74" s="170" t="s">
        <v>567</v>
      </c>
      <c r="D74" s="171" t="s">
        <v>840</v>
      </c>
      <c r="E74" s="172" t="s">
        <v>841</v>
      </c>
      <c r="F74" s="172" t="s">
        <v>842</v>
      </c>
      <c r="G74" s="172" t="s">
        <v>1465</v>
      </c>
      <c r="H74" s="172" t="s">
        <v>1466</v>
      </c>
      <c r="I74" s="172" t="s">
        <v>1461</v>
      </c>
      <c r="J74" s="172" t="s">
        <v>1827</v>
      </c>
      <c r="K74" s="172" t="s">
        <v>1828</v>
      </c>
      <c r="L74" s="173" t="s">
        <v>1829</v>
      </c>
      <c r="M74" s="184"/>
      <c r="N74" s="185" t="s">
        <v>1830</v>
      </c>
    </row>
    <row r="75" spans="1:14" ht="12.75">
      <c r="A75" s="176" t="s">
        <v>95</v>
      </c>
      <c r="B75" s="177"/>
      <c r="C75" s="178" t="s">
        <v>146</v>
      </c>
      <c r="D75" s="179" t="s">
        <v>929</v>
      </c>
      <c r="E75" s="180" t="s">
        <v>950</v>
      </c>
      <c r="F75" s="180" t="s">
        <v>830</v>
      </c>
      <c r="G75" s="180" t="s">
        <v>935</v>
      </c>
      <c r="H75" s="180" t="s">
        <v>1467</v>
      </c>
      <c r="I75" s="180" t="s">
        <v>944</v>
      </c>
      <c r="J75" s="180" t="s">
        <v>1459</v>
      </c>
      <c r="K75" s="180" t="s">
        <v>848</v>
      </c>
      <c r="L75" s="181" t="s">
        <v>849</v>
      </c>
      <c r="M75" s="182"/>
      <c r="N75" s="183" t="s">
        <v>1831</v>
      </c>
    </row>
    <row r="76" spans="1:14" ht="12.75">
      <c r="A76" s="168" t="s">
        <v>1859</v>
      </c>
      <c r="B76" s="169">
        <v>16</v>
      </c>
      <c r="C76" s="170" t="s">
        <v>534</v>
      </c>
      <c r="D76" s="171" t="s">
        <v>620</v>
      </c>
      <c r="E76" s="172" t="s">
        <v>607</v>
      </c>
      <c r="F76" s="172" t="s">
        <v>621</v>
      </c>
      <c r="G76" s="172" t="s">
        <v>1484</v>
      </c>
      <c r="H76" s="172" t="s">
        <v>1485</v>
      </c>
      <c r="I76" s="172" t="s">
        <v>1486</v>
      </c>
      <c r="J76" s="172" t="s">
        <v>1728</v>
      </c>
      <c r="K76" s="172" t="s">
        <v>1729</v>
      </c>
      <c r="L76" s="173" t="s">
        <v>1730</v>
      </c>
      <c r="M76" s="184"/>
      <c r="N76" s="185" t="s">
        <v>1731</v>
      </c>
    </row>
    <row r="77" spans="1:14" ht="12.75">
      <c r="A77" s="176" t="s">
        <v>128</v>
      </c>
      <c r="B77" s="177"/>
      <c r="C77" s="178" t="s">
        <v>49</v>
      </c>
      <c r="D77" s="179" t="s">
        <v>859</v>
      </c>
      <c r="E77" s="180" t="s">
        <v>618</v>
      </c>
      <c r="F77" s="180" t="s">
        <v>649</v>
      </c>
      <c r="G77" s="180" t="s">
        <v>1061</v>
      </c>
      <c r="H77" s="180" t="s">
        <v>1488</v>
      </c>
      <c r="I77" s="180" t="s">
        <v>1489</v>
      </c>
      <c r="J77" s="180" t="s">
        <v>1489</v>
      </c>
      <c r="K77" s="180" t="s">
        <v>1732</v>
      </c>
      <c r="L77" s="181" t="s">
        <v>640</v>
      </c>
      <c r="M77" s="182"/>
      <c r="N77" s="183" t="s">
        <v>1733</v>
      </c>
    </row>
    <row r="78" spans="1:14" ht="12.75">
      <c r="A78" s="168" t="s">
        <v>1860</v>
      </c>
      <c r="B78" s="169">
        <v>56</v>
      </c>
      <c r="C78" s="170" t="s">
        <v>574</v>
      </c>
      <c r="D78" s="171" t="s">
        <v>875</v>
      </c>
      <c r="E78" s="172" t="s">
        <v>876</v>
      </c>
      <c r="F78" s="172" t="s">
        <v>877</v>
      </c>
      <c r="G78" s="172" t="s">
        <v>1468</v>
      </c>
      <c r="H78" s="172" t="s">
        <v>1469</v>
      </c>
      <c r="I78" s="172" t="s">
        <v>1470</v>
      </c>
      <c r="J78" s="172" t="s">
        <v>1861</v>
      </c>
      <c r="K78" s="172" t="s">
        <v>1862</v>
      </c>
      <c r="L78" s="173" t="s">
        <v>1828</v>
      </c>
      <c r="M78" s="184"/>
      <c r="N78" s="185" t="s">
        <v>1863</v>
      </c>
    </row>
    <row r="79" spans="1:14" ht="12.75">
      <c r="A79" s="176" t="s">
        <v>128</v>
      </c>
      <c r="B79" s="177"/>
      <c r="C79" s="178" t="s">
        <v>111</v>
      </c>
      <c r="D79" s="179" t="s">
        <v>1139</v>
      </c>
      <c r="E79" s="180" t="s">
        <v>1140</v>
      </c>
      <c r="F79" s="180" t="s">
        <v>931</v>
      </c>
      <c r="G79" s="180" t="s">
        <v>1139</v>
      </c>
      <c r="H79" s="180" t="s">
        <v>1487</v>
      </c>
      <c r="I79" s="180" t="s">
        <v>1472</v>
      </c>
      <c r="J79" s="180" t="s">
        <v>1997</v>
      </c>
      <c r="K79" s="180" t="s">
        <v>1998</v>
      </c>
      <c r="L79" s="181" t="s">
        <v>1920</v>
      </c>
      <c r="M79" s="182"/>
      <c r="N79" s="183" t="s">
        <v>1866</v>
      </c>
    </row>
    <row r="80" spans="1:14" ht="12.75">
      <c r="A80" s="168" t="s">
        <v>1867</v>
      </c>
      <c r="B80" s="169">
        <v>35</v>
      </c>
      <c r="C80" s="170" t="s">
        <v>553</v>
      </c>
      <c r="D80" s="171" t="s">
        <v>740</v>
      </c>
      <c r="E80" s="172" t="s">
        <v>741</v>
      </c>
      <c r="F80" s="172" t="s">
        <v>742</v>
      </c>
      <c r="G80" s="172" t="s">
        <v>1477</v>
      </c>
      <c r="H80" s="172" t="s">
        <v>1478</v>
      </c>
      <c r="I80" s="172" t="s">
        <v>1457</v>
      </c>
      <c r="J80" s="172" t="s">
        <v>1401</v>
      </c>
      <c r="K80" s="172" t="s">
        <v>1868</v>
      </c>
      <c r="L80" s="173" t="s">
        <v>1869</v>
      </c>
      <c r="M80" s="184"/>
      <c r="N80" s="185" t="s">
        <v>1870</v>
      </c>
    </row>
    <row r="81" spans="1:14" ht="12.75">
      <c r="A81" s="176" t="s">
        <v>128</v>
      </c>
      <c r="B81" s="177"/>
      <c r="C81" s="178" t="s">
        <v>111</v>
      </c>
      <c r="D81" s="179" t="s">
        <v>990</v>
      </c>
      <c r="E81" s="180" t="s">
        <v>997</v>
      </c>
      <c r="F81" s="180" t="s">
        <v>965</v>
      </c>
      <c r="G81" s="180" t="s">
        <v>1560</v>
      </c>
      <c r="H81" s="180" t="s">
        <v>1521</v>
      </c>
      <c r="I81" s="180" t="s">
        <v>1479</v>
      </c>
      <c r="J81" s="180" t="s">
        <v>1999</v>
      </c>
      <c r="K81" s="180" t="s">
        <v>1471</v>
      </c>
      <c r="L81" s="181" t="s">
        <v>1865</v>
      </c>
      <c r="M81" s="182"/>
      <c r="N81" s="183" t="s">
        <v>1872</v>
      </c>
    </row>
    <row r="82" spans="1:14" ht="12.75">
      <c r="A82" s="168" t="s">
        <v>1873</v>
      </c>
      <c r="B82" s="169">
        <v>60</v>
      </c>
      <c r="C82" s="170" t="s">
        <v>578</v>
      </c>
      <c r="D82" s="171" t="s">
        <v>882</v>
      </c>
      <c r="E82" s="172" t="s">
        <v>883</v>
      </c>
      <c r="F82" s="172" t="s">
        <v>884</v>
      </c>
      <c r="G82" s="172" t="s">
        <v>1506</v>
      </c>
      <c r="H82" s="172" t="s">
        <v>1522</v>
      </c>
      <c r="I82" s="172" t="s">
        <v>1523</v>
      </c>
      <c r="J82" s="172" t="s">
        <v>1391</v>
      </c>
      <c r="K82" s="172" t="s">
        <v>1874</v>
      </c>
      <c r="L82" s="173" t="s">
        <v>1875</v>
      </c>
      <c r="M82" s="184"/>
      <c r="N82" s="185" t="s">
        <v>1876</v>
      </c>
    </row>
    <row r="83" spans="1:14" ht="12.75">
      <c r="A83" s="176" t="s">
        <v>129</v>
      </c>
      <c r="B83" s="177"/>
      <c r="C83" s="178" t="s">
        <v>113</v>
      </c>
      <c r="D83" s="179" t="s">
        <v>865</v>
      </c>
      <c r="E83" s="180" t="s">
        <v>788</v>
      </c>
      <c r="F83" s="180" t="s">
        <v>1029</v>
      </c>
      <c r="G83" s="180" t="s">
        <v>1505</v>
      </c>
      <c r="H83" s="180" t="s">
        <v>1525</v>
      </c>
      <c r="I83" s="180" t="s">
        <v>1577</v>
      </c>
      <c r="J83" s="180" t="s">
        <v>848</v>
      </c>
      <c r="K83" s="180" t="s">
        <v>1415</v>
      </c>
      <c r="L83" s="181" t="s">
        <v>1576</v>
      </c>
      <c r="M83" s="182"/>
      <c r="N83" s="183" t="s">
        <v>1877</v>
      </c>
    </row>
    <row r="84" spans="1:14" ht="12.75">
      <c r="A84" s="168" t="s">
        <v>1878</v>
      </c>
      <c r="B84" s="169">
        <v>67</v>
      </c>
      <c r="C84" s="170" t="s">
        <v>585</v>
      </c>
      <c r="D84" s="171" t="s">
        <v>920</v>
      </c>
      <c r="E84" s="172" t="s">
        <v>911</v>
      </c>
      <c r="F84" s="172" t="s">
        <v>921</v>
      </c>
      <c r="G84" s="172" t="s">
        <v>1460</v>
      </c>
      <c r="H84" s="172" t="s">
        <v>1461</v>
      </c>
      <c r="I84" s="172" t="s">
        <v>1462</v>
      </c>
      <c r="J84" s="172" t="s">
        <v>1879</v>
      </c>
      <c r="K84" s="172" t="s">
        <v>1880</v>
      </c>
      <c r="L84" s="173" t="s">
        <v>1881</v>
      </c>
      <c r="M84" s="184"/>
      <c r="N84" s="185" t="s">
        <v>1882</v>
      </c>
    </row>
    <row r="85" spans="1:14" ht="12.75">
      <c r="A85" s="176" t="s">
        <v>96</v>
      </c>
      <c r="B85" s="177"/>
      <c r="C85" s="178" t="s">
        <v>116</v>
      </c>
      <c r="D85" s="179" t="s">
        <v>1133</v>
      </c>
      <c r="E85" s="180" t="s">
        <v>917</v>
      </c>
      <c r="F85" s="180" t="s">
        <v>908</v>
      </c>
      <c r="G85" s="180" t="s">
        <v>1576</v>
      </c>
      <c r="H85" s="180" t="s">
        <v>874</v>
      </c>
      <c r="I85" s="180" t="s">
        <v>1443</v>
      </c>
      <c r="J85" s="180" t="s">
        <v>1144</v>
      </c>
      <c r="K85" s="180" t="s">
        <v>1994</v>
      </c>
      <c r="L85" s="181" t="s">
        <v>1525</v>
      </c>
      <c r="M85" s="182"/>
      <c r="N85" s="183" t="s">
        <v>1883</v>
      </c>
    </row>
    <row r="86" spans="1:14" ht="12.75">
      <c r="A86" s="168" t="s">
        <v>1476</v>
      </c>
      <c r="B86" s="169">
        <v>68</v>
      </c>
      <c r="C86" s="170" t="s">
        <v>586</v>
      </c>
      <c r="D86" s="171" t="s">
        <v>952</v>
      </c>
      <c r="E86" s="172" t="s">
        <v>953</v>
      </c>
      <c r="F86" s="172" t="s">
        <v>954</v>
      </c>
      <c r="G86" s="172" t="s">
        <v>1500</v>
      </c>
      <c r="H86" s="172" t="s">
        <v>1531</v>
      </c>
      <c r="I86" s="172" t="s">
        <v>1532</v>
      </c>
      <c r="J86" s="172" t="s">
        <v>1884</v>
      </c>
      <c r="K86" s="172" t="s">
        <v>1639</v>
      </c>
      <c r="L86" s="173" t="s">
        <v>1885</v>
      </c>
      <c r="M86" s="184"/>
      <c r="N86" s="185" t="s">
        <v>1886</v>
      </c>
    </row>
    <row r="87" spans="1:14" ht="12.75">
      <c r="A87" s="176" t="s">
        <v>95</v>
      </c>
      <c r="B87" s="177"/>
      <c r="C87" s="178" t="s">
        <v>146</v>
      </c>
      <c r="D87" s="179" t="s">
        <v>1146</v>
      </c>
      <c r="E87" s="180" t="s">
        <v>1016</v>
      </c>
      <c r="F87" s="180" t="s">
        <v>907</v>
      </c>
      <c r="G87" s="180" t="s">
        <v>907</v>
      </c>
      <c r="H87" s="180" t="s">
        <v>1141</v>
      </c>
      <c r="I87" s="180" t="s">
        <v>1580</v>
      </c>
      <c r="J87" s="180" t="s">
        <v>1642</v>
      </c>
      <c r="K87" s="180" t="s">
        <v>1494</v>
      </c>
      <c r="L87" s="181" t="s">
        <v>886</v>
      </c>
      <c r="M87" s="182"/>
      <c r="N87" s="183" t="s">
        <v>1887</v>
      </c>
    </row>
    <row r="88" spans="1:14" ht="12.75">
      <c r="A88" s="168" t="s">
        <v>1888</v>
      </c>
      <c r="B88" s="169">
        <v>72</v>
      </c>
      <c r="C88" s="170" t="s">
        <v>590</v>
      </c>
      <c r="D88" s="171" t="s">
        <v>961</v>
      </c>
      <c r="E88" s="172" t="s">
        <v>962</v>
      </c>
      <c r="F88" s="172" t="s">
        <v>963</v>
      </c>
      <c r="G88" s="172" t="s">
        <v>1538</v>
      </c>
      <c r="H88" s="172" t="s">
        <v>1539</v>
      </c>
      <c r="I88" s="172" t="s">
        <v>1540</v>
      </c>
      <c r="J88" s="172" t="s">
        <v>1889</v>
      </c>
      <c r="K88" s="172" t="s">
        <v>750</v>
      </c>
      <c r="L88" s="173" t="s">
        <v>1890</v>
      </c>
      <c r="M88" s="184"/>
      <c r="N88" s="185" t="s">
        <v>1891</v>
      </c>
    </row>
    <row r="89" spans="1:14" ht="12.75">
      <c r="A89" s="176" t="s">
        <v>97</v>
      </c>
      <c r="B89" s="177"/>
      <c r="C89" s="178" t="s">
        <v>337</v>
      </c>
      <c r="D89" s="179" t="s">
        <v>991</v>
      </c>
      <c r="E89" s="180" t="s">
        <v>1150</v>
      </c>
      <c r="F89" s="180" t="s">
        <v>966</v>
      </c>
      <c r="G89" s="180" t="s">
        <v>1536</v>
      </c>
      <c r="H89" s="180" t="s">
        <v>936</v>
      </c>
      <c r="I89" s="180" t="s">
        <v>1557</v>
      </c>
      <c r="J89" s="180" t="s">
        <v>1464</v>
      </c>
      <c r="K89" s="180" t="s">
        <v>935</v>
      </c>
      <c r="L89" s="181" t="s">
        <v>865</v>
      </c>
      <c r="M89" s="182"/>
      <c r="N89" s="183" t="s">
        <v>1892</v>
      </c>
    </row>
    <row r="90" spans="1:14" ht="12.75">
      <c r="A90" s="168" t="s">
        <v>1893</v>
      </c>
      <c r="B90" s="169">
        <v>85</v>
      </c>
      <c r="C90" s="170" t="s">
        <v>532</v>
      </c>
      <c r="D90" s="171" t="s">
        <v>888</v>
      </c>
      <c r="E90" s="172" t="s">
        <v>889</v>
      </c>
      <c r="F90" s="172" t="s">
        <v>890</v>
      </c>
      <c r="G90" s="172" t="s">
        <v>1533</v>
      </c>
      <c r="H90" s="172" t="s">
        <v>1534</v>
      </c>
      <c r="I90" s="172" t="s">
        <v>1535</v>
      </c>
      <c r="J90" s="172" t="s">
        <v>1921</v>
      </c>
      <c r="K90" s="172" t="s">
        <v>1922</v>
      </c>
      <c r="L90" s="173" t="s">
        <v>1923</v>
      </c>
      <c r="M90" s="184"/>
      <c r="N90" s="185" t="s">
        <v>1924</v>
      </c>
    </row>
    <row r="91" spans="1:14" ht="12.75">
      <c r="A91" s="176" t="s">
        <v>128</v>
      </c>
      <c r="B91" s="177"/>
      <c r="C91" s="178" t="s">
        <v>288</v>
      </c>
      <c r="D91" s="179" t="s">
        <v>980</v>
      </c>
      <c r="E91" s="180" t="s">
        <v>1156</v>
      </c>
      <c r="F91" s="180" t="s">
        <v>979</v>
      </c>
      <c r="G91" s="180" t="s">
        <v>1581</v>
      </c>
      <c r="H91" s="180" t="s">
        <v>1537</v>
      </c>
      <c r="I91" s="180" t="s">
        <v>1582</v>
      </c>
      <c r="J91" s="180" t="s">
        <v>1988</v>
      </c>
      <c r="K91" s="180" t="s">
        <v>1586</v>
      </c>
      <c r="L91" s="181" t="s">
        <v>1871</v>
      </c>
      <c r="M91" s="182"/>
      <c r="N91" s="183" t="s">
        <v>1925</v>
      </c>
    </row>
    <row r="92" spans="1:14" ht="12.75">
      <c r="A92" s="168" t="s">
        <v>1926</v>
      </c>
      <c r="B92" s="169">
        <v>40</v>
      </c>
      <c r="C92" s="170" t="s">
        <v>558</v>
      </c>
      <c r="D92" s="171" t="s">
        <v>794</v>
      </c>
      <c r="E92" s="172" t="s">
        <v>795</v>
      </c>
      <c r="F92" s="172" t="s">
        <v>796</v>
      </c>
      <c r="G92" s="172" t="s">
        <v>1495</v>
      </c>
      <c r="H92" s="172" t="s">
        <v>1496</v>
      </c>
      <c r="I92" s="172" t="s">
        <v>1497</v>
      </c>
      <c r="J92" s="172" t="s">
        <v>1439</v>
      </c>
      <c r="K92" s="172" t="s">
        <v>1832</v>
      </c>
      <c r="L92" s="173" t="s">
        <v>1833</v>
      </c>
      <c r="M92" s="184"/>
      <c r="N92" s="185" t="s">
        <v>1834</v>
      </c>
    </row>
    <row r="93" spans="1:14" ht="12.75">
      <c r="A93" s="176" t="s">
        <v>128</v>
      </c>
      <c r="B93" s="177"/>
      <c r="C93" s="178" t="s">
        <v>288</v>
      </c>
      <c r="D93" s="179" t="s">
        <v>867</v>
      </c>
      <c r="E93" s="180" t="s">
        <v>1126</v>
      </c>
      <c r="F93" s="180" t="s">
        <v>838</v>
      </c>
      <c r="G93" s="180" t="s">
        <v>1475</v>
      </c>
      <c r="H93" s="180" t="s">
        <v>1050</v>
      </c>
      <c r="I93" s="180" t="s">
        <v>1209</v>
      </c>
      <c r="J93" s="180" t="s">
        <v>838</v>
      </c>
      <c r="K93" s="180" t="s">
        <v>806</v>
      </c>
      <c r="L93" s="181" t="s">
        <v>1894</v>
      </c>
      <c r="M93" s="182"/>
      <c r="N93" s="183" t="s">
        <v>1835</v>
      </c>
    </row>
    <row r="94" spans="1:14" ht="12.75">
      <c r="A94" s="168" t="s">
        <v>1927</v>
      </c>
      <c r="B94" s="169">
        <v>44</v>
      </c>
      <c r="C94" s="170" t="s">
        <v>562</v>
      </c>
      <c r="D94" s="171" t="s">
        <v>1024</v>
      </c>
      <c r="E94" s="172" t="s">
        <v>658</v>
      </c>
      <c r="F94" s="172" t="s">
        <v>1192</v>
      </c>
      <c r="G94" s="172" t="s">
        <v>1383</v>
      </c>
      <c r="H94" s="172" t="s">
        <v>1499</v>
      </c>
      <c r="I94" s="172" t="s">
        <v>1500</v>
      </c>
      <c r="J94" s="172" t="s">
        <v>1362</v>
      </c>
      <c r="K94" s="172" t="s">
        <v>1836</v>
      </c>
      <c r="L94" s="173" t="s">
        <v>1837</v>
      </c>
      <c r="M94" s="184"/>
      <c r="N94" s="185" t="s">
        <v>1838</v>
      </c>
    </row>
    <row r="95" spans="1:15" ht="12.75">
      <c r="A95" s="176" t="s">
        <v>96</v>
      </c>
      <c r="B95" s="177"/>
      <c r="C95" s="178" t="s">
        <v>41</v>
      </c>
      <c r="D95" s="179" t="s">
        <v>720</v>
      </c>
      <c r="E95" s="180" t="s">
        <v>747</v>
      </c>
      <c r="F95" s="180" t="s">
        <v>1194</v>
      </c>
      <c r="G95" s="180" t="s">
        <v>1595</v>
      </c>
      <c r="H95" s="180" t="s">
        <v>1501</v>
      </c>
      <c r="I95" s="180" t="s">
        <v>866</v>
      </c>
      <c r="J95" s="180" t="s">
        <v>1501</v>
      </c>
      <c r="K95" s="180" t="s">
        <v>1841</v>
      </c>
      <c r="L95" s="181" t="s">
        <v>866</v>
      </c>
      <c r="M95" s="182"/>
      <c r="N95" s="183" t="s">
        <v>1839</v>
      </c>
      <c r="O95" s="148"/>
    </row>
    <row r="96" spans="1:14" ht="12.75">
      <c r="A96" s="168" t="s">
        <v>1928</v>
      </c>
      <c r="B96" s="169">
        <v>62</v>
      </c>
      <c r="C96" s="170" t="s">
        <v>580</v>
      </c>
      <c r="D96" s="171" t="s">
        <v>840</v>
      </c>
      <c r="E96" s="172" t="s">
        <v>925</v>
      </c>
      <c r="F96" s="172" t="s">
        <v>926</v>
      </c>
      <c r="G96" s="172" t="s">
        <v>1490</v>
      </c>
      <c r="H96" s="172" t="s">
        <v>1491</v>
      </c>
      <c r="I96" s="172" t="s">
        <v>1492</v>
      </c>
      <c r="J96" s="172" t="s">
        <v>1895</v>
      </c>
      <c r="K96" s="172" t="s">
        <v>1896</v>
      </c>
      <c r="L96" s="173" t="s">
        <v>1897</v>
      </c>
      <c r="M96" s="184"/>
      <c r="N96" s="185" t="s">
        <v>1898</v>
      </c>
    </row>
    <row r="97" spans="1:14" ht="12.75">
      <c r="A97" s="176" t="s">
        <v>97</v>
      </c>
      <c r="B97" s="177"/>
      <c r="C97" s="178" t="s">
        <v>163</v>
      </c>
      <c r="D97" s="179" t="s">
        <v>929</v>
      </c>
      <c r="E97" s="180" t="s">
        <v>1137</v>
      </c>
      <c r="F97" s="180" t="s">
        <v>929</v>
      </c>
      <c r="G97" s="180" t="s">
        <v>1592</v>
      </c>
      <c r="H97" s="180" t="s">
        <v>1593</v>
      </c>
      <c r="I97" s="180" t="s">
        <v>907</v>
      </c>
      <c r="J97" s="180" t="s">
        <v>886</v>
      </c>
      <c r="K97" s="180" t="s">
        <v>1570</v>
      </c>
      <c r="L97" s="181" t="s">
        <v>1494</v>
      </c>
      <c r="M97" s="182"/>
      <c r="N97" s="183" t="s">
        <v>1899</v>
      </c>
    </row>
    <row r="98" spans="1:14" ht="12.75">
      <c r="A98" s="168" t="s">
        <v>1929</v>
      </c>
      <c r="B98" s="169">
        <v>86</v>
      </c>
      <c r="C98" s="170" t="s">
        <v>598</v>
      </c>
      <c r="D98" s="171" t="s">
        <v>1031</v>
      </c>
      <c r="E98" s="172" t="s">
        <v>895</v>
      </c>
      <c r="F98" s="172" t="s">
        <v>1032</v>
      </c>
      <c r="G98" s="172" t="s">
        <v>1587</v>
      </c>
      <c r="H98" s="172" t="s">
        <v>1588</v>
      </c>
      <c r="I98" s="172" t="s">
        <v>1589</v>
      </c>
      <c r="J98" s="172" t="s">
        <v>1930</v>
      </c>
      <c r="K98" s="172" t="s">
        <v>1931</v>
      </c>
      <c r="L98" s="173" t="s">
        <v>1470</v>
      </c>
      <c r="M98" s="184"/>
      <c r="N98" s="185" t="s">
        <v>1932</v>
      </c>
    </row>
    <row r="99" spans="1:14" ht="12.75">
      <c r="A99" s="176" t="s">
        <v>127</v>
      </c>
      <c r="B99" s="177"/>
      <c r="C99" s="178" t="s">
        <v>228</v>
      </c>
      <c r="D99" s="179" t="s">
        <v>1165</v>
      </c>
      <c r="E99" s="180" t="s">
        <v>959</v>
      </c>
      <c r="F99" s="180" t="s">
        <v>1034</v>
      </c>
      <c r="G99" s="180" t="s">
        <v>1590</v>
      </c>
      <c r="H99" s="180" t="s">
        <v>1591</v>
      </c>
      <c r="I99" s="180" t="s">
        <v>1142</v>
      </c>
      <c r="J99" s="180" t="s">
        <v>1016</v>
      </c>
      <c r="K99" s="180" t="s">
        <v>1529</v>
      </c>
      <c r="L99" s="181" t="s">
        <v>1463</v>
      </c>
      <c r="M99" s="182"/>
      <c r="N99" s="183" t="s">
        <v>1933</v>
      </c>
    </row>
    <row r="100" spans="1:14" ht="12.75">
      <c r="A100" s="168" t="s">
        <v>1143</v>
      </c>
      <c r="B100" s="169">
        <v>73</v>
      </c>
      <c r="C100" s="170" t="s">
        <v>591</v>
      </c>
      <c r="D100" s="171" t="s">
        <v>983</v>
      </c>
      <c r="E100" s="172" t="s">
        <v>984</v>
      </c>
      <c r="F100" s="172" t="s">
        <v>985</v>
      </c>
      <c r="G100" s="172" t="s">
        <v>1547</v>
      </c>
      <c r="H100" s="172" t="s">
        <v>1548</v>
      </c>
      <c r="I100" s="172" t="s">
        <v>1549</v>
      </c>
      <c r="J100" s="172" t="s">
        <v>1934</v>
      </c>
      <c r="K100" s="172" t="s">
        <v>1562</v>
      </c>
      <c r="L100" s="173" t="s">
        <v>1935</v>
      </c>
      <c r="M100" s="184"/>
      <c r="N100" s="185" t="s">
        <v>1936</v>
      </c>
    </row>
    <row r="101" spans="1:14" ht="12.75">
      <c r="A101" s="176" t="s">
        <v>96</v>
      </c>
      <c r="B101" s="177"/>
      <c r="C101" s="178" t="s">
        <v>20</v>
      </c>
      <c r="D101" s="179" t="s">
        <v>1002</v>
      </c>
      <c r="E101" s="180" t="s">
        <v>1158</v>
      </c>
      <c r="F101" s="180" t="s">
        <v>906</v>
      </c>
      <c r="G101" s="180" t="s">
        <v>1584</v>
      </c>
      <c r="H101" s="180" t="s">
        <v>906</v>
      </c>
      <c r="I101" s="180" t="s">
        <v>1569</v>
      </c>
      <c r="J101" s="180" t="s">
        <v>2000</v>
      </c>
      <c r="K101" s="180" t="s">
        <v>1144</v>
      </c>
      <c r="L101" s="181" t="s">
        <v>1133</v>
      </c>
      <c r="M101" s="182"/>
      <c r="N101" s="183" t="s">
        <v>1937</v>
      </c>
    </row>
    <row r="102" spans="1:15" ht="12.75">
      <c r="A102" s="168" t="s">
        <v>1546</v>
      </c>
      <c r="B102" s="169">
        <v>69</v>
      </c>
      <c r="C102" s="170" t="s">
        <v>587</v>
      </c>
      <c r="D102" s="171" t="s">
        <v>946</v>
      </c>
      <c r="E102" s="172" t="s">
        <v>947</v>
      </c>
      <c r="F102" s="172" t="s">
        <v>948</v>
      </c>
      <c r="G102" s="172" t="s">
        <v>647</v>
      </c>
      <c r="H102" s="172" t="s">
        <v>1562</v>
      </c>
      <c r="I102" s="172" t="s">
        <v>1563</v>
      </c>
      <c r="J102" s="172" t="s">
        <v>1900</v>
      </c>
      <c r="K102" s="172" t="s">
        <v>1901</v>
      </c>
      <c r="L102" s="173" t="s">
        <v>766</v>
      </c>
      <c r="M102" s="184"/>
      <c r="N102" s="185" t="s">
        <v>1902</v>
      </c>
      <c r="O102" s="148"/>
    </row>
    <row r="103" spans="1:14" ht="12.75">
      <c r="A103" s="176" t="s">
        <v>127</v>
      </c>
      <c r="B103" s="177"/>
      <c r="C103" s="178" t="s">
        <v>146</v>
      </c>
      <c r="D103" s="179" t="s">
        <v>1144</v>
      </c>
      <c r="E103" s="180" t="s">
        <v>928</v>
      </c>
      <c r="F103" s="180" t="s">
        <v>950</v>
      </c>
      <c r="G103" s="180" t="s">
        <v>1545</v>
      </c>
      <c r="H103" s="180" t="s">
        <v>1545</v>
      </c>
      <c r="I103" s="180" t="s">
        <v>1594</v>
      </c>
      <c r="J103" s="180" t="s">
        <v>937</v>
      </c>
      <c r="K103" s="180" t="s">
        <v>1579</v>
      </c>
      <c r="L103" s="181" t="s">
        <v>944</v>
      </c>
      <c r="M103" s="182"/>
      <c r="N103" s="183" t="s">
        <v>1903</v>
      </c>
    </row>
    <row r="104" spans="1:14" ht="12.75">
      <c r="A104" s="168" t="s">
        <v>1938</v>
      </c>
      <c r="B104" s="169">
        <v>78</v>
      </c>
      <c r="C104" s="170" t="s">
        <v>596</v>
      </c>
      <c r="D104" s="171" t="s">
        <v>992</v>
      </c>
      <c r="E104" s="172" t="s">
        <v>993</v>
      </c>
      <c r="F104" s="172" t="s">
        <v>994</v>
      </c>
      <c r="G104" s="172" t="s">
        <v>1554</v>
      </c>
      <c r="H104" s="172" t="s">
        <v>1555</v>
      </c>
      <c r="I104" s="172" t="s">
        <v>1556</v>
      </c>
      <c r="J104" s="172" t="s">
        <v>1939</v>
      </c>
      <c r="K104" s="172" t="s">
        <v>1940</v>
      </c>
      <c r="L104" s="173" t="s">
        <v>1941</v>
      </c>
      <c r="M104" s="184"/>
      <c r="N104" s="185" t="s">
        <v>1942</v>
      </c>
    </row>
    <row r="105" spans="1:14" ht="12.75">
      <c r="A105" s="176" t="s">
        <v>97</v>
      </c>
      <c r="B105" s="177"/>
      <c r="C105" s="178" t="s">
        <v>36</v>
      </c>
      <c r="D105" s="179" t="s">
        <v>1163</v>
      </c>
      <c r="E105" s="180" t="s">
        <v>1050</v>
      </c>
      <c r="F105" s="180" t="s">
        <v>1030</v>
      </c>
      <c r="G105" s="180" t="s">
        <v>1585</v>
      </c>
      <c r="H105" s="180" t="s">
        <v>1586</v>
      </c>
      <c r="I105" s="180" t="s">
        <v>997</v>
      </c>
      <c r="J105" s="180" t="s">
        <v>980</v>
      </c>
      <c r="K105" s="180" t="s">
        <v>1559</v>
      </c>
      <c r="L105" s="181" t="s">
        <v>980</v>
      </c>
      <c r="M105" s="182"/>
      <c r="N105" s="183" t="s">
        <v>1943</v>
      </c>
    </row>
    <row r="106" spans="1:14" ht="12.75">
      <c r="A106" s="168" t="s">
        <v>1944</v>
      </c>
      <c r="B106" s="169">
        <v>61</v>
      </c>
      <c r="C106" s="170" t="s">
        <v>579</v>
      </c>
      <c r="D106" s="171" t="s">
        <v>969</v>
      </c>
      <c r="E106" s="172" t="s">
        <v>970</v>
      </c>
      <c r="F106" s="172" t="s">
        <v>971</v>
      </c>
      <c r="G106" s="172" t="s">
        <v>1551</v>
      </c>
      <c r="H106" s="172" t="s">
        <v>1552</v>
      </c>
      <c r="I106" s="172" t="s">
        <v>1553</v>
      </c>
      <c r="J106" s="172" t="s">
        <v>1904</v>
      </c>
      <c r="K106" s="172" t="s">
        <v>1905</v>
      </c>
      <c r="L106" s="173" t="s">
        <v>1906</v>
      </c>
      <c r="M106" s="184"/>
      <c r="N106" s="185" t="s">
        <v>1907</v>
      </c>
    </row>
    <row r="107" spans="1:14" ht="12.75">
      <c r="A107" s="176" t="s">
        <v>129</v>
      </c>
      <c r="B107" s="177"/>
      <c r="C107" s="178" t="s">
        <v>113</v>
      </c>
      <c r="D107" s="179" t="s">
        <v>1152</v>
      </c>
      <c r="E107" s="180" t="s">
        <v>1153</v>
      </c>
      <c r="F107" s="180" t="s">
        <v>936</v>
      </c>
      <c r="G107" s="180" t="s">
        <v>1158</v>
      </c>
      <c r="H107" s="180" t="s">
        <v>1142</v>
      </c>
      <c r="I107" s="180" t="s">
        <v>1002</v>
      </c>
      <c r="J107" s="180" t="s">
        <v>959</v>
      </c>
      <c r="K107" s="180" t="s">
        <v>2001</v>
      </c>
      <c r="L107" s="181" t="s">
        <v>1618</v>
      </c>
      <c r="M107" s="182"/>
      <c r="N107" s="183" t="s">
        <v>1908</v>
      </c>
    </row>
    <row r="108" spans="1:14" ht="12.75">
      <c r="A108" s="168" t="s">
        <v>1558</v>
      </c>
      <c r="B108" s="169">
        <v>65</v>
      </c>
      <c r="C108" s="170" t="s">
        <v>583</v>
      </c>
      <c r="D108" s="171" t="s">
        <v>1004</v>
      </c>
      <c r="E108" s="172" t="s">
        <v>1005</v>
      </c>
      <c r="F108" s="172" t="s">
        <v>1006</v>
      </c>
      <c r="G108" s="172" t="s">
        <v>1596</v>
      </c>
      <c r="H108" s="172" t="s">
        <v>1597</v>
      </c>
      <c r="I108" s="172" t="s">
        <v>1598</v>
      </c>
      <c r="J108" s="172" t="s">
        <v>1884</v>
      </c>
      <c r="K108" s="172" t="s">
        <v>1945</v>
      </c>
      <c r="L108" s="173" t="s">
        <v>942</v>
      </c>
      <c r="M108" s="184"/>
      <c r="N108" s="185" t="s">
        <v>1946</v>
      </c>
    </row>
    <row r="109" spans="1:14" ht="12.75">
      <c r="A109" s="176" t="s">
        <v>97</v>
      </c>
      <c r="B109" s="177"/>
      <c r="C109" s="178" t="s">
        <v>121</v>
      </c>
      <c r="D109" s="179" t="s">
        <v>1175</v>
      </c>
      <c r="E109" s="180" t="s">
        <v>1027</v>
      </c>
      <c r="F109" s="180" t="s">
        <v>1008</v>
      </c>
      <c r="G109" s="180" t="s">
        <v>1016</v>
      </c>
      <c r="H109" s="180" t="s">
        <v>907</v>
      </c>
      <c r="I109" s="180" t="s">
        <v>1578</v>
      </c>
      <c r="J109" s="180" t="s">
        <v>1139</v>
      </c>
      <c r="K109" s="180" t="s">
        <v>997</v>
      </c>
      <c r="L109" s="181" t="s">
        <v>990</v>
      </c>
      <c r="M109" s="182"/>
      <c r="N109" s="183" t="s">
        <v>1947</v>
      </c>
    </row>
    <row r="110" spans="1:14" ht="12.75">
      <c r="A110" s="168" t="s">
        <v>1948</v>
      </c>
      <c r="B110" s="169">
        <v>58</v>
      </c>
      <c r="C110" s="170" t="s">
        <v>576</v>
      </c>
      <c r="D110" s="171" t="s">
        <v>899</v>
      </c>
      <c r="E110" s="172" t="s">
        <v>900</v>
      </c>
      <c r="F110" s="172" t="s">
        <v>901</v>
      </c>
      <c r="G110" s="172" t="s">
        <v>1506</v>
      </c>
      <c r="H110" s="172" t="s">
        <v>1507</v>
      </c>
      <c r="I110" s="172" t="s">
        <v>1508</v>
      </c>
      <c r="J110" s="172" t="s">
        <v>1909</v>
      </c>
      <c r="K110" s="172" t="s">
        <v>1910</v>
      </c>
      <c r="L110" s="173" t="s">
        <v>523</v>
      </c>
      <c r="M110" s="184"/>
      <c r="N110" s="185" t="s">
        <v>1911</v>
      </c>
    </row>
    <row r="111" spans="1:14" ht="12.75">
      <c r="A111" s="176" t="s">
        <v>128</v>
      </c>
      <c r="B111" s="177"/>
      <c r="C111" s="178" t="s">
        <v>288</v>
      </c>
      <c r="D111" s="179" t="s">
        <v>966</v>
      </c>
      <c r="E111" s="180" t="s">
        <v>1209</v>
      </c>
      <c r="F111" s="180" t="s">
        <v>1200</v>
      </c>
      <c r="G111" s="180" t="s">
        <v>931</v>
      </c>
      <c r="H111" s="180" t="s">
        <v>1493</v>
      </c>
      <c r="I111" s="180" t="s">
        <v>1126</v>
      </c>
      <c r="J111" s="180" t="s">
        <v>1487</v>
      </c>
      <c r="K111" s="180" t="s">
        <v>1127</v>
      </c>
      <c r="L111" s="181" t="s">
        <v>1864</v>
      </c>
      <c r="M111" s="182"/>
      <c r="N111" s="183" t="s">
        <v>1912</v>
      </c>
    </row>
    <row r="112" spans="1:14" ht="12.75">
      <c r="A112" s="168" t="s">
        <v>1561</v>
      </c>
      <c r="B112" s="169">
        <v>57</v>
      </c>
      <c r="C112" s="170" t="s">
        <v>575</v>
      </c>
      <c r="D112" s="171" t="s">
        <v>894</v>
      </c>
      <c r="E112" s="172" t="s">
        <v>895</v>
      </c>
      <c r="F112" s="172" t="s">
        <v>896</v>
      </c>
      <c r="G112" s="172" t="s">
        <v>616</v>
      </c>
      <c r="H112" s="172" t="s">
        <v>1473</v>
      </c>
      <c r="I112" s="172" t="s">
        <v>1474</v>
      </c>
      <c r="J112" s="172" t="s">
        <v>1913</v>
      </c>
      <c r="K112" s="172" t="s">
        <v>1914</v>
      </c>
      <c r="L112" s="173" t="s">
        <v>1915</v>
      </c>
      <c r="M112" s="184"/>
      <c r="N112" s="185" t="s">
        <v>1916</v>
      </c>
    </row>
    <row r="113" spans="1:14" ht="12.75">
      <c r="A113" s="176" t="s">
        <v>126</v>
      </c>
      <c r="B113" s="177"/>
      <c r="C113" s="178" t="s">
        <v>111</v>
      </c>
      <c r="D113" s="179" t="s">
        <v>1160</v>
      </c>
      <c r="E113" s="180" t="s">
        <v>1161</v>
      </c>
      <c r="F113" s="180" t="s">
        <v>988</v>
      </c>
      <c r="G113" s="180" t="s">
        <v>1443</v>
      </c>
      <c r="H113" s="180" t="s">
        <v>880</v>
      </c>
      <c r="I113" s="180" t="s">
        <v>1475</v>
      </c>
      <c r="J113" s="180" t="s">
        <v>2002</v>
      </c>
      <c r="K113" s="180" t="s">
        <v>1463</v>
      </c>
      <c r="L113" s="181" t="s">
        <v>848</v>
      </c>
      <c r="M113" s="182"/>
      <c r="N113" s="183" t="s">
        <v>1917</v>
      </c>
    </row>
    <row r="114" spans="1:14" ht="12.75">
      <c r="A114" s="168" t="s">
        <v>1565</v>
      </c>
      <c r="B114" s="169">
        <v>83</v>
      </c>
      <c r="C114" s="170" t="s">
        <v>544</v>
      </c>
      <c r="D114" s="171" t="s">
        <v>1043</v>
      </c>
      <c r="E114" s="172" t="s">
        <v>1044</v>
      </c>
      <c r="F114" s="172" t="s">
        <v>1045</v>
      </c>
      <c r="G114" s="172" t="s">
        <v>1457</v>
      </c>
      <c r="H114" s="172" t="s">
        <v>1599</v>
      </c>
      <c r="I114" s="172" t="s">
        <v>1600</v>
      </c>
      <c r="J114" s="172" t="s">
        <v>1949</v>
      </c>
      <c r="K114" s="172" t="s">
        <v>1950</v>
      </c>
      <c r="L114" s="173" t="s">
        <v>1951</v>
      </c>
      <c r="M114" s="184"/>
      <c r="N114" s="185" t="s">
        <v>1952</v>
      </c>
    </row>
    <row r="115" spans="1:14" ht="12.75">
      <c r="A115" s="176" t="s">
        <v>97</v>
      </c>
      <c r="B115" s="177"/>
      <c r="C115" s="178" t="s">
        <v>373</v>
      </c>
      <c r="D115" s="179" t="s">
        <v>1172</v>
      </c>
      <c r="E115" s="180" t="s">
        <v>1172</v>
      </c>
      <c r="F115" s="180" t="s">
        <v>1047</v>
      </c>
      <c r="G115" s="180" t="s">
        <v>990</v>
      </c>
      <c r="H115" s="180" t="s">
        <v>1041</v>
      </c>
      <c r="I115" s="180" t="s">
        <v>1601</v>
      </c>
      <c r="J115" s="180" t="s">
        <v>2003</v>
      </c>
      <c r="K115" s="180" t="s">
        <v>980</v>
      </c>
      <c r="L115" s="181" t="s">
        <v>1008</v>
      </c>
      <c r="M115" s="182"/>
      <c r="N115" s="183" t="s">
        <v>1953</v>
      </c>
    </row>
    <row r="116" spans="1:14" ht="12.75">
      <c r="A116" s="168" t="s">
        <v>1954</v>
      </c>
      <c r="B116" s="169">
        <v>81</v>
      </c>
      <c r="C116" s="170" t="s">
        <v>570</v>
      </c>
      <c r="D116" s="171" t="s">
        <v>1037</v>
      </c>
      <c r="E116" s="172" t="s">
        <v>1038</v>
      </c>
      <c r="F116" s="172" t="s">
        <v>1039</v>
      </c>
      <c r="G116" s="172" t="s">
        <v>1602</v>
      </c>
      <c r="H116" s="172" t="s">
        <v>1603</v>
      </c>
      <c r="I116" s="172" t="s">
        <v>1604</v>
      </c>
      <c r="J116" s="172" t="s">
        <v>1955</v>
      </c>
      <c r="K116" s="172" t="s">
        <v>1956</v>
      </c>
      <c r="L116" s="173" t="s">
        <v>871</v>
      </c>
      <c r="M116" s="184"/>
      <c r="N116" s="185" t="s">
        <v>1957</v>
      </c>
    </row>
    <row r="117" spans="1:14" ht="12.75">
      <c r="A117" s="176" t="s">
        <v>97</v>
      </c>
      <c r="B117" s="177"/>
      <c r="C117" s="178" t="s">
        <v>368</v>
      </c>
      <c r="D117" s="179" t="s">
        <v>1057</v>
      </c>
      <c r="E117" s="180" t="s">
        <v>1148</v>
      </c>
      <c r="F117" s="180" t="s">
        <v>1041</v>
      </c>
      <c r="G117" s="180" t="s">
        <v>1605</v>
      </c>
      <c r="H117" s="180" t="s">
        <v>1606</v>
      </c>
      <c r="I117" s="180" t="s">
        <v>1607</v>
      </c>
      <c r="J117" s="180" t="s">
        <v>990</v>
      </c>
      <c r="K117" s="180" t="s">
        <v>936</v>
      </c>
      <c r="L117" s="181" t="s">
        <v>1541</v>
      </c>
      <c r="M117" s="182"/>
      <c r="N117" s="183" t="s">
        <v>1958</v>
      </c>
    </row>
    <row r="118" spans="1:14" ht="12.75">
      <c r="A118" s="168" t="s">
        <v>1566</v>
      </c>
      <c r="B118" s="169">
        <v>80</v>
      </c>
      <c r="C118" s="170" t="s">
        <v>589</v>
      </c>
      <c r="D118" s="171" t="s">
        <v>1053</v>
      </c>
      <c r="E118" s="172" t="s">
        <v>1054</v>
      </c>
      <c r="F118" s="172" t="s">
        <v>1055</v>
      </c>
      <c r="G118" s="172" t="s">
        <v>1614</v>
      </c>
      <c r="H118" s="172" t="s">
        <v>1615</v>
      </c>
      <c r="I118" s="172" t="s">
        <v>1616</v>
      </c>
      <c r="J118" s="172" t="s">
        <v>1508</v>
      </c>
      <c r="K118" s="172" t="s">
        <v>1959</v>
      </c>
      <c r="L118" s="173" t="s">
        <v>1960</v>
      </c>
      <c r="M118" s="184"/>
      <c r="N118" s="185" t="s">
        <v>1961</v>
      </c>
    </row>
    <row r="119" spans="1:14" ht="12.75">
      <c r="A119" s="176" t="s">
        <v>129</v>
      </c>
      <c r="B119" s="177"/>
      <c r="C119" s="178" t="s">
        <v>364</v>
      </c>
      <c r="D119" s="179" t="s">
        <v>936</v>
      </c>
      <c r="E119" s="180" t="s">
        <v>1207</v>
      </c>
      <c r="F119" s="180" t="s">
        <v>1058</v>
      </c>
      <c r="G119" s="180" t="s">
        <v>1617</v>
      </c>
      <c r="H119" s="180" t="s">
        <v>1618</v>
      </c>
      <c r="I119" s="180" t="s">
        <v>928</v>
      </c>
      <c r="J119" s="180" t="s">
        <v>1564</v>
      </c>
      <c r="K119" s="180" t="s">
        <v>1146</v>
      </c>
      <c r="L119" s="181" t="s">
        <v>1642</v>
      </c>
      <c r="M119" s="182"/>
      <c r="N119" s="183" t="s">
        <v>1962</v>
      </c>
    </row>
    <row r="120" spans="1:14" ht="12.75">
      <c r="A120" s="168" t="s">
        <v>1568</v>
      </c>
      <c r="B120" s="169">
        <v>75</v>
      </c>
      <c r="C120" s="170" t="s">
        <v>593</v>
      </c>
      <c r="D120" s="171" t="s">
        <v>998</v>
      </c>
      <c r="E120" s="172" t="s">
        <v>999</v>
      </c>
      <c r="F120" s="172" t="s">
        <v>1000</v>
      </c>
      <c r="G120" s="172" t="s">
        <v>1609</v>
      </c>
      <c r="H120" s="172" t="s">
        <v>994</v>
      </c>
      <c r="I120" s="172" t="s">
        <v>1610</v>
      </c>
      <c r="J120" s="172" t="s">
        <v>1963</v>
      </c>
      <c r="K120" s="172" t="s">
        <v>1964</v>
      </c>
      <c r="L120" s="173" t="s">
        <v>1965</v>
      </c>
      <c r="M120" s="184" t="s">
        <v>1014</v>
      </c>
      <c r="N120" s="185" t="s">
        <v>1966</v>
      </c>
    </row>
    <row r="121" spans="1:14" ht="12.75">
      <c r="A121" s="176" t="s">
        <v>129</v>
      </c>
      <c r="B121" s="177"/>
      <c r="C121" s="178" t="s">
        <v>349</v>
      </c>
      <c r="D121" s="179" t="s">
        <v>1173</v>
      </c>
      <c r="E121" s="180" t="s">
        <v>1174</v>
      </c>
      <c r="F121" s="180" t="s">
        <v>1051</v>
      </c>
      <c r="G121" s="180" t="s">
        <v>1611</v>
      </c>
      <c r="H121" s="180" t="s">
        <v>1612</v>
      </c>
      <c r="I121" s="180" t="s">
        <v>1613</v>
      </c>
      <c r="J121" s="180" t="s">
        <v>1635</v>
      </c>
      <c r="K121" s="180" t="s">
        <v>965</v>
      </c>
      <c r="L121" s="181" t="s">
        <v>982</v>
      </c>
      <c r="M121" s="182"/>
      <c r="N121" s="183" t="s">
        <v>1967</v>
      </c>
    </row>
    <row r="122" spans="1:14" ht="12.75">
      <c r="A122" s="168" t="s">
        <v>1968</v>
      </c>
      <c r="B122" s="169">
        <v>76</v>
      </c>
      <c r="C122" s="170" t="s">
        <v>594</v>
      </c>
      <c r="D122" s="171" t="s">
        <v>1011</v>
      </c>
      <c r="E122" s="172" t="s">
        <v>1012</v>
      </c>
      <c r="F122" s="172" t="s">
        <v>1013</v>
      </c>
      <c r="G122" s="172" t="s">
        <v>1619</v>
      </c>
      <c r="H122" s="172" t="s">
        <v>1620</v>
      </c>
      <c r="I122" s="172" t="s">
        <v>1621</v>
      </c>
      <c r="J122" s="172" t="s">
        <v>1969</v>
      </c>
      <c r="K122" s="172" t="s">
        <v>1970</v>
      </c>
      <c r="L122" s="173" t="s">
        <v>1971</v>
      </c>
      <c r="M122" s="184" t="s">
        <v>1014</v>
      </c>
      <c r="N122" s="185" t="s">
        <v>1972</v>
      </c>
    </row>
    <row r="123" spans="1:14" ht="12.75">
      <c r="A123" s="176" t="s">
        <v>129</v>
      </c>
      <c r="B123" s="177"/>
      <c r="C123" s="178" t="s">
        <v>353</v>
      </c>
      <c r="D123" s="179" t="s">
        <v>1211</v>
      </c>
      <c r="E123" s="180" t="s">
        <v>1212</v>
      </c>
      <c r="F123" s="180" t="s">
        <v>1016</v>
      </c>
      <c r="G123" s="180" t="s">
        <v>1622</v>
      </c>
      <c r="H123" s="180" t="s">
        <v>1623</v>
      </c>
      <c r="I123" s="180" t="s">
        <v>959</v>
      </c>
      <c r="J123" s="180" t="s">
        <v>1150</v>
      </c>
      <c r="K123" s="180" t="s">
        <v>1141</v>
      </c>
      <c r="L123" s="181" t="s">
        <v>1141</v>
      </c>
      <c r="M123" s="182"/>
      <c r="N123" s="183" t="s">
        <v>1973</v>
      </c>
    </row>
    <row r="124" spans="1:14" ht="12.75">
      <c r="A124" s="168" t="s">
        <v>1164</v>
      </c>
      <c r="B124" s="169">
        <v>84</v>
      </c>
      <c r="C124" s="170" t="s">
        <v>533</v>
      </c>
      <c r="D124" s="171" t="s">
        <v>1216</v>
      </c>
      <c r="E124" s="172" t="s">
        <v>1217</v>
      </c>
      <c r="F124" s="172" t="s">
        <v>1192</v>
      </c>
      <c r="G124" s="172" t="s">
        <v>1627</v>
      </c>
      <c r="H124" s="172" t="s">
        <v>1628</v>
      </c>
      <c r="I124" s="172" t="s">
        <v>1629</v>
      </c>
      <c r="J124" s="172" t="s">
        <v>1974</v>
      </c>
      <c r="K124" s="172" t="s">
        <v>1975</v>
      </c>
      <c r="L124" s="173" t="s">
        <v>1976</v>
      </c>
      <c r="M124" s="184"/>
      <c r="N124" s="185" t="s">
        <v>1977</v>
      </c>
    </row>
    <row r="125" spans="1:14" ht="12.75">
      <c r="A125" s="176" t="s">
        <v>96</v>
      </c>
      <c r="B125" s="177"/>
      <c r="C125" s="178" t="s">
        <v>20</v>
      </c>
      <c r="D125" s="179" t="s">
        <v>1219</v>
      </c>
      <c r="E125" s="180" t="s">
        <v>1220</v>
      </c>
      <c r="F125" s="180" t="s">
        <v>1194</v>
      </c>
      <c r="G125" s="180" t="s">
        <v>1630</v>
      </c>
      <c r="H125" s="180" t="s">
        <v>1631</v>
      </c>
      <c r="I125" s="180" t="s">
        <v>1150</v>
      </c>
      <c r="J125" s="180" t="s">
        <v>1155</v>
      </c>
      <c r="K125" s="180" t="s">
        <v>1027</v>
      </c>
      <c r="L125" s="181" t="s">
        <v>1590</v>
      </c>
      <c r="M125" s="182"/>
      <c r="N125" s="183" t="s">
        <v>1978</v>
      </c>
    </row>
    <row r="126" spans="1:14" ht="12.75">
      <c r="A126" s="168" t="s">
        <v>1979</v>
      </c>
      <c r="B126" s="169">
        <v>82</v>
      </c>
      <c r="C126" s="170" t="s">
        <v>555</v>
      </c>
      <c r="D126" s="171" t="s">
        <v>1223</v>
      </c>
      <c r="E126" s="172" t="s">
        <v>1224</v>
      </c>
      <c r="F126" s="172" t="s">
        <v>1225</v>
      </c>
      <c r="G126" s="172" t="s">
        <v>1632</v>
      </c>
      <c r="H126" s="172" t="s">
        <v>1633</v>
      </c>
      <c r="I126" s="172" t="s">
        <v>1634</v>
      </c>
      <c r="J126" s="172" t="s">
        <v>1980</v>
      </c>
      <c r="K126" s="172" t="s">
        <v>1981</v>
      </c>
      <c r="L126" s="173" t="s">
        <v>1982</v>
      </c>
      <c r="M126" s="184" t="s">
        <v>1226</v>
      </c>
      <c r="N126" s="185" t="s">
        <v>1983</v>
      </c>
    </row>
    <row r="127" spans="1:14" ht="12.75">
      <c r="A127" s="176" t="s">
        <v>96</v>
      </c>
      <c r="B127" s="177"/>
      <c r="C127" s="178" t="s">
        <v>122</v>
      </c>
      <c r="D127" s="179" t="s">
        <v>1026</v>
      </c>
      <c r="E127" s="180" t="s">
        <v>1228</v>
      </c>
      <c r="F127" s="180" t="s">
        <v>1220</v>
      </c>
      <c r="G127" s="180" t="s">
        <v>1034</v>
      </c>
      <c r="H127" s="180" t="s">
        <v>1635</v>
      </c>
      <c r="I127" s="180" t="s">
        <v>1636</v>
      </c>
      <c r="J127" s="180" t="s">
        <v>1591</v>
      </c>
      <c r="K127" s="180" t="s">
        <v>1918</v>
      </c>
      <c r="L127" s="181" t="s">
        <v>1580</v>
      </c>
      <c r="M127" s="182"/>
      <c r="N127" s="183" t="s">
        <v>1984</v>
      </c>
    </row>
    <row r="128" spans="1:15" ht="12.75" customHeight="1">
      <c r="A128" s="168"/>
      <c r="B128" s="169">
        <v>23</v>
      </c>
      <c r="C128" s="170" t="s">
        <v>541</v>
      </c>
      <c r="D128" s="171" t="s">
        <v>663</v>
      </c>
      <c r="E128" s="172" t="s">
        <v>664</v>
      </c>
      <c r="F128" s="172" t="s">
        <v>627</v>
      </c>
      <c r="G128" s="172" t="s">
        <v>1419</v>
      </c>
      <c r="H128" s="172" t="s">
        <v>1420</v>
      </c>
      <c r="I128" s="172" t="s">
        <v>1366</v>
      </c>
      <c r="J128" s="172" t="s">
        <v>1769</v>
      </c>
      <c r="K128" s="172" t="s">
        <v>1770</v>
      </c>
      <c r="L128" s="173" t="s">
        <v>1771</v>
      </c>
      <c r="M128" s="186" t="s">
        <v>1772</v>
      </c>
      <c r="N128" s="187"/>
      <c r="O128" s="148"/>
    </row>
    <row r="129" spans="1:14" ht="12.75" customHeight="1">
      <c r="A129" s="176" t="s">
        <v>127</v>
      </c>
      <c r="B129" s="177"/>
      <c r="C129" s="178" t="s">
        <v>224</v>
      </c>
      <c r="D129" s="179" t="s">
        <v>711</v>
      </c>
      <c r="E129" s="180" t="s">
        <v>681</v>
      </c>
      <c r="F129" s="180" t="s">
        <v>667</v>
      </c>
      <c r="G129" s="180" t="s">
        <v>668</v>
      </c>
      <c r="H129" s="180" t="s">
        <v>1422</v>
      </c>
      <c r="I129" s="180" t="s">
        <v>674</v>
      </c>
      <c r="J129" s="180" t="s">
        <v>668</v>
      </c>
      <c r="K129" s="180" t="s">
        <v>649</v>
      </c>
      <c r="L129" s="181" t="s">
        <v>674</v>
      </c>
      <c r="M129" s="188"/>
      <c r="N129" s="189"/>
    </row>
    <row r="130" spans="1:15" ht="12.75" customHeight="1">
      <c r="A130" s="168"/>
      <c r="B130" s="169">
        <v>18</v>
      </c>
      <c r="C130" s="170" t="s">
        <v>536</v>
      </c>
      <c r="D130" s="171" t="s">
        <v>652</v>
      </c>
      <c r="E130" s="172" t="s">
        <v>653</v>
      </c>
      <c r="F130" s="172" t="s">
        <v>654</v>
      </c>
      <c r="G130" s="172" t="s">
        <v>1322</v>
      </c>
      <c r="H130" s="172" t="s">
        <v>1362</v>
      </c>
      <c r="I130" s="172" t="s">
        <v>1353</v>
      </c>
      <c r="J130" s="172" t="s">
        <v>2004</v>
      </c>
      <c r="K130" s="172" t="s">
        <v>2005</v>
      </c>
      <c r="L130" s="173"/>
      <c r="M130" s="186" t="s">
        <v>1025</v>
      </c>
      <c r="N130" s="187"/>
      <c r="O130" s="148"/>
    </row>
    <row r="131" spans="1:14" ht="12.75" customHeight="1">
      <c r="A131" s="176" t="s">
        <v>124</v>
      </c>
      <c r="B131" s="177"/>
      <c r="C131" s="178" t="s">
        <v>110</v>
      </c>
      <c r="D131" s="179" t="s">
        <v>1120</v>
      </c>
      <c r="E131" s="180" t="s">
        <v>725</v>
      </c>
      <c r="F131" s="180" t="s">
        <v>705</v>
      </c>
      <c r="G131" s="180" t="s">
        <v>1363</v>
      </c>
      <c r="H131" s="180" t="s">
        <v>599</v>
      </c>
      <c r="I131" s="180" t="s">
        <v>1346</v>
      </c>
      <c r="J131" s="180" t="s">
        <v>1355</v>
      </c>
      <c r="K131" s="180" t="s">
        <v>1336</v>
      </c>
      <c r="L131" s="181"/>
      <c r="M131" s="188"/>
      <c r="N131" s="189"/>
    </row>
    <row r="132" spans="1:15" ht="12.75" customHeight="1">
      <c r="A132" s="168"/>
      <c r="B132" s="169">
        <v>30</v>
      </c>
      <c r="C132" s="170" t="s">
        <v>548</v>
      </c>
      <c r="D132" s="171" t="s">
        <v>736</v>
      </c>
      <c r="E132" s="172" t="s">
        <v>737</v>
      </c>
      <c r="F132" s="172" t="s">
        <v>738</v>
      </c>
      <c r="G132" s="172" t="s">
        <v>1567</v>
      </c>
      <c r="H132" s="172" t="s">
        <v>1504</v>
      </c>
      <c r="I132" s="172" t="s">
        <v>1470</v>
      </c>
      <c r="J132" s="172" t="s">
        <v>2006</v>
      </c>
      <c r="K132" s="172" t="s">
        <v>2007</v>
      </c>
      <c r="L132" s="173"/>
      <c r="M132" s="186" t="s">
        <v>1646</v>
      </c>
      <c r="N132" s="187"/>
      <c r="O132" s="148"/>
    </row>
    <row r="133" spans="1:14" ht="12.75" customHeight="1">
      <c r="A133" s="176" t="s">
        <v>127</v>
      </c>
      <c r="B133" s="177"/>
      <c r="C133" s="178" t="s">
        <v>146</v>
      </c>
      <c r="D133" s="179" t="s">
        <v>1034</v>
      </c>
      <c r="E133" s="180" t="s">
        <v>1133</v>
      </c>
      <c r="F133" s="180" t="s">
        <v>849</v>
      </c>
      <c r="G133" s="180" t="s">
        <v>810</v>
      </c>
      <c r="H133" s="180" t="s">
        <v>809</v>
      </c>
      <c r="I133" s="180" t="s">
        <v>865</v>
      </c>
      <c r="J133" s="180" t="s">
        <v>806</v>
      </c>
      <c r="K133" s="180" t="s">
        <v>1498</v>
      </c>
      <c r="L133" s="181"/>
      <c r="M133" s="188"/>
      <c r="N133" s="189"/>
    </row>
    <row r="134" spans="1:15" ht="12.75" customHeight="1">
      <c r="A134" s="168"/>
      <c r="B134" s="169">
        <v>43</v>
      </c>
      <c r="C134" s="170" t="s">
        <v>561</v>
      </c>
      <c r="D134" s="171" t="s">
        <v>777</v>
      </c>
      <c r="E134" s="172" t="s">
        <v>778</v>
      </c>
      <c r="F134" s="172" t="s">
        <v>779</v>
      </c>
      <c r="G134" s="172" t="s">
        <v>1439</v>
      </c>
      <c r="H134" s="172" t="s">
        <v>1440</v>
      </c>
      <c r="I134" s="172" t="s">
        <v>1441</v>
      </c>
      <c r="J134" s="172" t="s">
        <v>2008</v>
      </c>
      <c r="K134" s="172" t="s">
        <v>627</v>
      </c>
      <c r="L134" s="173"/>
      <c r="M134" s="186" t="s">
        <v>2009</v>
      </c>
      <c r="N134" s="187"/>
      <c r="O134" s="148"/>
    </row>
    <row r="135" spans="1:14" ht="12.75" customHeight="1">
      <c r="A135" s="176" t="s">
        <v>97</v>
      </c>
      <c r="B135" s="177"/>
      <c r="C135" s="178" t="s">
        <v>60</v>
      </c>
      <c r="D135" s="179" t="s">
        <v>811</v>
      </c>
      <c r="E135" s="180" t="s">
        <v>799</v>
      </c>
      <c r="F135" s="180" t="s">
        <v>799</v>
      </c>
      <c r="G135" s="180" t="s">
        <v>1122</v>
      </c>
      <c r="H135" s="180" t="s">
        <v>1442</v>
      </c>
      <c r="I135" s="180" t="s">
        <v>1467</v>
      </c>
      <c r="J135" s="180" t="s">
        <v>1047</v>
      </c>
      <c r="K135" s="180" t="s">
        <v>1475</v>
      </c>
      <c r="L135" s="181"/>
      <c r="M135" s="188"/>
      <c r="N135" s="189"/>
    </row>
    <row r="136" spans="1:15" ht="12.75" customHeight="1">
      <c r="A136" s="168"/>
      <c r="B136" s="169">
        <v>42</v>
      </c>
      <c r="C136" s="170" t="s">
        <v>560</v>
      </c>
      <c r="D136" s="171" t="s">
        <v>770</v>
      </c>
      <c r="E136" s="172" t="s">
        <v>771</v>
      </c>
      <c r="F136" s="172" t="s">
        <v>772</v>
      </c>
      <c r="G136" s="172" t="s">
        <v>1637</v>
      </c>
      <c r="H136" s="172" t="s">
        <v>1638</v>
      </c>
      <c r="I136" s="172" t="s">
        <v>1639</v>
      </c>
      <c r="J136" s="172" t="s">
        <v>1985</v>
      </c>
      <c r="K136" s="172" t="s">
        <v>1986</v>
      </c>
      <c r="L136" s="173"/>
      <c r="M136" s="186" t="s">
        <v>1646</v>
      </c>
      <c r="N136" s="187"/>
      <c r="O136" s="148"/>
    </row>
    <row r="137" spans="1:14" ht="12.75" customHeight="1">
      <c r="A137" s="176" t="s">
        <v>129</v>
      </c>
      <c r="B137" s="177"/>
      <c r="C137" s="178" t="s">
        <v>113</v>
      </c>
      <c r="D137" s="179" t="s">
        <v>1148</v>
      </c>
      <c r="E137" s="180" t="s">
        <v>809</v>
      </c>
      <c r="F137" s="180" t="s">
        <v>848</v>
      </c>
      <c r="G137" s="180" t="s">
        <v>1641</v>
      </c>
      <c r="H137" s="180" t="s">
        <v>1642</v>
      </c>
      <c r="I137" s="180" t="s">
        <v>1643</v>
      </c>
      <c r="J137" s="180" t="s">
        <v>909</v>
      </c>
      <c r="K137" s="180" t="s">
        <v>830</v>
      </c>
      <c r="L137" s="181"/>
      <c r="M137" s="188"/>
      <c r="N137" s="189"/>
    </row>
    <row r="138" spans="1:15" ht="12.75" customHeight="1">
      <c r="A138" s="168"/>
      <c r="B138" s="169">
        <v>70</v>
      </c>
      <c r="C138" s="170" t="s">
        <v>588</v>
      </c>
      <c r="D138" s="171" t="s">
        <v>975</v>
      </c>
      <c r="E138" s="172" t="s">
        <v>976</v>
      </c>
      <c r="F138" s="172" t="s">
        <v>977</v>
      </c>
      <c r="G138" s="172" t="s">
        <v>1526</v>
      </c>
      <c r="H138" s="172" t="s">
        <v>1527</v>
      </c>
      <c r="I138" s="172" t="s">
        <v>1528</v>
      </c>
      <c r="J138" s="172" t="s">
        <v>1909</v>
      </c>
      <c r="K138" s="172"/>
      <c r="L138" s="173"/>
      <c r="M138" s="186" t="s">
        <v>1511</v>
      </c>
      <c r="N138" s="187"/>
      <c r="O138" s="148"/>
    </row>
    <row r="139" spans="1:14" ht="12.75" customHeight="1">
      <c r="A139" s="176" t="s">
        <v>97</v>
      </c>
      <c r="B139" s="177"/>
      <c r="C139" s="178" t="s">
        <v>122</v>
      </c>
      <c r="D139" s="179" t="s">
        <v>1154</v>
      </c>
      <c r="E139" s="180" t="s">
        <v>1155</v>
      </c>
      <c r="F139" s="180" t="s">
        <v>980</v>
      </c>
      <c r="G139" s="180" t="s">
        <v>1578</v>
      </c>
      <c r="H139" s="180" t="s">
        <v>1530</v>
      </c>
      <c r="I139" s="180" t="s">
        <v>1579</v>
      </c>
      <c r="J139" s="180" t="s">
        <v>966</v>
      </c>
      <c r="K139" s="180"/>
      <c r="L139" s="181"/>
      <c r="M139" s="188"/>
      <c r="N139" s="189"/>
    </row>
    <row r="140" spans="1:15" ht="12.75" customHeight="1">
      <c r="A140" s="168"/>
      <c r="B140" s="169">
        <v>46</v>
      </c>
      <c r="C140" s="170" t="s">
        <v>564</v>
      </c>
      <c r="D140" s="171" t="s">
        <v>789</v>
      </c>
      <c r="E140" s="172" t="s">
        <v>789</v>
      </c>
      <c r="F140" s="172" t="s">
        <v>790</v>
      </c>
      <c r="G140" s="172" t="s">
        <v>1502</v>
      </c>
      <c r="H140" s="172" t="s">
        <v>1503</v>
      </c>
      <c r="I140" s="172" t="s">
        <v>1504</v>
      </c>
      <c r="J140" s="172" t="s">
        <v>1987</v>
      </c>
      <c r="K140" s="172"/>
      <c r="L140" s="173"/>
      <c r="M140" s="186" t="s">
        <v>1510</v>
      </c>
      <c r="N140" s="187"/>
      <c r="O140" s="148"/>
    </row>
    <row r="141" spans="1:14" ht="12.75" customHeight="1">
      <c r="A141" s="176" t="s">
        <v>96</v>
      </c>
      <c r="B141" s="177"/>
      <c r="C141" s="178" t="s">
        <v>116</v>
      </c>
      <c r="D141" s="179" t="s">
        <v>788</v>
      </c>
      <c r="E141" s="180" t="s">
        <v>1125</v>
      </c>
      <c r="F141" s="180" t="s">
        <v>792</v>
      </c>
      <c r="G141" s="180" t="s">
        <v>1608</v>
      </c>
      <c r="H141" s="180" t="s">
        <v>1443</v>
      </c>
      <c r="I141" s="180" t="s">
        <v>1463</v>
      </c>
      <c r="J141" s="180" t="s">
        <v>1458</v>
      </c>
      <c r="K141" s="180"/>
      <c r="L141" s="181"/>
      <c r="M141" s="188"/>
      <c r="N141" s="189"/>
    </row>
    <row r="142" spans="1:15" ht="12.75" customHeight="1">
      <c r="A142" s="168"/>
      <c r="B142" s="169">
        <v>77</v>
      </c>
      <c r="C142" s="170" t="s">
        <v>595</v>
      </c>
      <c r="D142" s="171" t="s">
        <v>1018</v>
      </c>
      <c r="E142" s="172" t="s">
        <v>1019</v>
      </c>
      <c r="F142" s="172" t="s">
        <v>1020</v>
      </c>
      <c r="G142" s="172" t="s">
        <v>1624</v>
      </c>
      <c r="H142" s="172" t="s">
        <v>1555</v>
      </c>
      <c r="I142" s="172" t="s">
        <v>1625</v>
      </c>
      <c r="J142" s="172" t="s">
        <v>1508</v>
      </c>
      <c r="K142" s="172"/>
      <c r="L142" s="173"/>
      <c r="M142" s="186" t="s">
        <v>1510</v>
      </c>
      <c r="N142" s="187"/>
      <c r="O142" s="148"/>
    </row>
    <row r="143" spans="1:14" ht="12.75" customHeight="1">
      <c r="A143" s="176" t="s">
        <v>97</v>
      </c>
      <c r="B143" s="177"/>
      <c r="C143" s="178" t="s">
        <v>122</v>
      </c>
      <c r="D143" s="179" t="s">
        <v>1028</v>
      </c>
      <c r="E143" s="180" t="s">
        <v>1214</v>
      </c>
      <c r="F143" s="180" t="s">
        <v>1062</v>
      </c>
      <c r="G143" s="180" t="s">
        <v>1626</v>
      </c>
      <c r="H143" s="180" t="s">
        <v>1586</v>
      </c>
      <c r="I143" s="180" t="s">
        <v>1022</v>
      </c>
      <c r="J143" s="180" t="s">
        <v>1585</v>
      </c>
      <c r="K143" s="180"/>
      <c r="L143" s="181"/>
      <c r="M143" s="188"/>
      <c r="N143" s="189"/>
    </row>
    <row r="144" spans="1:15" ht="12.75" customHeight="1">
      <c r="A144" s="168"/>
      <c r="B144" s="169">
        <v>74</v>
      </c>
      <c r="C144" s="170" t="s">
        <v>592</v>
      </c>
      <c r="D144" s="171" t="s">
        <v>940</v>
      </c>
      <c r="E144" s="172" t="s">
        <v>941</v>
      </c>
      <c r="F144" s="172" t="s">
        <v>942</v>
      </c>
      <c r="G144" s="172" t="s">
        <v>1542</v>
      </c>
      <c r="H144" s="172" t="s">
        <v>1543</v>
      </c>
      <c r="I144" s="172" t="s">
        <v>1544</v>
      </c>
      <c r="J144" s="172"/>
      <c r="K144" s="172"/>
      <c r="L144" s="173"/>
      <c r="M144" s="186" t="s">
        <v>1510</v>
      </c>
      <c r="N144" s="187"/>
      <c r="O144" s="148"/>
    </row>
    <row r="145" spans="1:14" ht="12.75" customHeight="1">
      <c r="A145" s="176" t="s">
        <v>96</v>
      </c>
      <c r="B145" s="177"/>
      <c r="C145" s="178" t="s">
        <v>116</v>
      </c>
      <c r="D145" s="179" t="s">
        <v>1141</v>
      </c>
      <c r="E145" s="180" t="s">
        <v>1142</v>
      </c>
      <c r="F145" s="180" t="s">
        <v>944</v>
      </c>
      <c r="G145" s="180" t="s">
        <v>1160</v>
      </c>
      <c r="H145" s="180" t="s">
        <v>1583</v>
      </c>
      <c r="I145" s="180" t="s">
        <v>1564</v>
      </c>
      <c r="J145" s="180"/>
      <c r="K145" s="180"/>
      <c r="L145" s="181"/>
      <c r="M145" s="188"/>
      <c r="N145" s="189"/>
    </row>
    <row r="146" spans="1:15" ht="12.75" customHeight="1">
      <c r="A146" s="168"/>
      <c r="B146" s="169">
        <v>54</v>
      </c>
      <c r="C146" s="170" t="s">
        <v>572</v>
      </c>
      <c r="D146" s="171" t="s">
        <v>850</v>
      </c>
      <c r="E146" s="172" t="s">
        <v>851</v>
      </c>
      <c r="F146" s="172" t="s">
        <v>852</v>
      </c>
      <c r="G146" s="172" t="s">
        <v>1644</v>
      </c>
      <c r="H146" s="172" t="s">
        <v>1645</v>
      </c>
      <c r="I146" s="172"/>
      <c r="J146" s="172"/>
      <c r="K146" s="172"/>
      <c r="L146" s="173"/>
      <c r="M146" s="186" t="s">
        <v>1646</v>
      </c>
      <c r="N146" s="187"/>
      <c r="O146" s="148"/>
    </row>
    <row r="147" spans="1:14" ht="12.75" customHeight="1">
      <c r="A147" s="176" t="s">
        <v>128</v>
      </c>
      <c r="B147" s="177"/>
      <c r="C147" s="178" t="s">
        <v>159</v>
      </c>
      <c r="D147" s="179" t="s">
        <v>1060</v>
      </c>
      <c r="E147" s="180" t="s">
        <v>1166</v>
      </c>
      <c r="F147" s="180" t="s">
        <v>995</v>
      </c>
      <c r="G147" s="180" t="s">
        <v>995</v>
      </c>
      <c r="H147" s="180" t="s">
        <v>1057</v>
      </c>
      <c r="I147" s="180"/>
      <c r="J147" s="180"/>
      <c r="K147" s="180"/>
      <c r="L147" s="181"/>
      <c r="M147" s="188"/>
      <c r="N147" s="189"/>
    </row>
    <row r="148" spans="1:15" ht="12.75" customHeight="1">
      <c r="A148" s="168"/>
      <c r="B148" s="169">
        <v>2</v>
      </c>
      <c r="C148" s="170" t="s">
        <v>496</v>
      </c>
      <c r="D148" s="171" t="s">
        <v>497</v>
      </c>
      <c r="E148" s="172" t="s">
        <v>498</v>
      </c>
      <c r="F148" s="172" t="s">
        <v>499</v>
      </c>
      <c r="G148" s="172" t="s">
        <v>1509</v>
      </c>
      <c r="H148" s="172"/>
      <c r="I148" s="172"/>
      <c r="J148" s="172"/>
      <c r="K148" s="172"/>
      <c r="L148" s="173"/>
      <c r="M148" s="186" t="s">
        <v>1510</v>
      </c>
      <c r="N148" s="187"/>
      <c r="O148" s="148"/>
    </row>
    <row r="149" spans="1:14" ht="12.75" customHeight="1">
      <c r="A149" s="176" t="s">
        <v>124</v>
      </c>
      <c r="B149" s="177"/>
      <c r="C149" s="178" t="s">
        <v>133</v>
      </c>
      <c r="D149" s="179" t="s">
        <v>485</v>
      </c>
      <c r="E149" s="180" t="s">
        <v>493</v>
      </c>
      <c r="F149" s="180" t="s">
        <v>501</v>
      </c>
      <c r="G149" s="180" t="s">
        <v>501</v>
      </c>
      <c r="H149" s="180"/>
      <c r="I149" s="180"/>
      <c r="J149" s="180"/>
      <c r="K149" s="180"/>
      <c r="L149" s="181"/>
      <c r="M149" s="188"/>
      <c r="N149" s="189"/>
    </row>
    <row r="150" spans="1:15" ht="12.75" customHeight="1">
      <c r="A150" s="168"/>
      <c r="B150" s="169">
        <v>28</v>
      </c>
      <c r="C150" s="170" t="s">
        <v>546</v>
      </c>
      <c r="D150" s="171" t="s">
        <v>729</v>
      </c>
      <c r="E150" s="172" t="s">
        <v>730</v>
      </c>
      <c r="F150" s="172" t="s">
        <v>731</v>
      </c>
      <c r="G150" s="172" t="s">
        <v>1647</v>
      </c>
      <c r="H150" s="172"/>
      <c r="I150" s="172"/>
      <c r="J150" s="172"/>
      <c r="K150" s="172"/>
      <c r="L150" s="173"/>
      <c r="M150" s="186" t="s">
        <v>1025</v>
      </c>
      <c r="N150" s="187"/>
      <c r="O150" s="148"/>
    </row>
    <row r="151" spans="1:14" ht="12.75" customHeight="1">
      <c r="A151" s="176" t="s">
        <v>95</v>
      </c>
      <c r="B151" s="177"/>
      <c r="C151" s="178" t="s">
        <v>146</v>
      </c>
      <c r="D151" s="179" t="s">
        <v>982</v>
      </c>
      <c r="E151" s="180" t="s">
        <v>1008</v>
      </c>
      <c r="F151" s="180" t="s">
        <v>734</v>
      </c>
      <c r="G151" s="180" t="s">
        <v>1648</v>
      </c>
      <c r="H151" s="180"/>
      <c r="I151" s="180"/>
      <c r="J151" s="180"/>
      <c r="K151" s="180"/>
      <c r="L151" s="181"/>
      <c r="M151" s="188"/>
      <c r="N151" s="189"/>
    </row>
    <row r="152" spans="1:15" ht="12.75" customHeight="1">
      <c r="A152" s="168"/>
      <c r="B152" s="169">
        <v>45</v>
      </c>
      <c r="C152" s="170" t="s">
        <v>563</v>
      </c>
      <c r="D152" s="171" t="s">
        <v>802</v>
      </c>
      <c r="E152" s="172" t="s">
        <v>803</v>
      </c>
      <c r="F152" s="172" t="s">
        <v>804</v>
      </c>
      <c r="G152" s="172" t="s">
        <v>1649</v>
      </c>
      <c r="H152" s="172"/>
      <c r="I152" s="172"/>
      <c r="J152" s="172"/>
      <c r="K152" s="172"/>
      <c r="L152" s="173"/>
      <c r="M152" s="186" t="s">
        <v>1646</v>
      </c>
      <c r="N152" s="187"/>
      <c r="O152" s="148"/>
    </row>
    <row r="153" spans="1:14" ht="12.75" customHeight="1">
      <c r="A153" s="176" t="s">
        <v>129</v>
      </c>
      <c r="B153" s="177"/>
      <c r="C153" s="178" t="s">
        <v>113</v>
      </c>
      <c r="D153" s="179" t="s">
        <v>874</v>
      </c>
      <c r="E153" s="180" t="s">
        <v>935</v>
      </c>
      <c r="F153" s="180" t="s">
        <v>839</v>
      </c>
      <c r="G153" s="180" t="s">
        <v>1524</v>
      </c>
      <c r="H153" s="180"/>
      <c r="I153" s="180"/>
      <c r="J153" s="180"/>
      <c r="K153" s="180"/>
      <c r="L153" s="181"/>
      <c r="M153" s="188"/>
      <c r="N153" s="189"/>
    </row>
    <row r="154" spans="1:15" ht="12.75" customHeight="1">
      <c r="A154" s="168"/>
      <c r="B154" s="169">
        <v>64</v>
      </c>
      <c r="C154" s="170" t="s">
        <v>582</v>
      </c>
      <c r="D154" s="171" t="s">
        <v>932</v>
      </c>
      <c r="E154" s="172" t="s">
        <v>840</v>
      </c>
      <c r="F154" s="172" t="s">
        <v>933</v>
      </c>
      <c r="G154" s="172"/>
      <c r="H154" s="172"/>
      <c r="I154" s="172"/>
      <c r="J154" s="172"/>
      <c r="K154" s="172"/>
      <c r="L154" s="173"/>
      <c r="M154" s="186" t="s">
        <v>1646</v>
      </c>
      <c r="N154" s="187"/>
      <c r="O154" s="148"/>
    </row>
    <row r="155" spans="1:14" ht="12.75" customHeight="1">
      <c r="A155" s="176" t="s">
        <v>129</v>
      </c>
      <c r="B155" s="177"/>
      <c r="C155" s="178" t="s">
        <v>320</v>
      </c>
      <c r="D155" s="179" t="s">
        <v>931</v>
      </c>
      <c r="E155" s="180" t="s">
        <v>1058</v>
      </c>
      <c r="F155" s="180" t="s">
        <v>937</v>
      </c>
      <c r="G155" s="180"/>
      <c r="H155" s="180"/>
      <c r="I155" s="180"/>
      <c r="J155" s="180"/>
      <c r="K155" s="180"/>
      <c r="L155" s="181"/>
      <c r="M155" s="188"/>
      <c r="N155" s="189"/>
    </row>
    <row r="156" spans="1:15" ht="12.75" customHeight="1">
      <c r="A156" s="168"/>
      <c r="B156" s="169">
        <v>48</v>
      </c>
      <c r="C156" s="170" t="s">
        <v>566</v>
      </c>
      <c r="D156" s="171" t="s">
        <v>1185</v>
      </c>
      <c r="E156" s="172" t="s">
        <v>1186</v>
      </c>
      <c r="F156" s="172" t="s">
        <v>1187</v>
      </c>
      <c r="G156" s="172"/>
      <c r="H156" s="172"/>
      <c r="I156" s="172"/>
      <c r="J156" s="172"/>
      <c r="K156" s="172"/>
      <c r="L156" s="173"/>
      <c r="M156" s="186" t="s">
        <v>1511</v>
      </c>
      <c r="N156" s="187"/>
      <c r="O156" s="148"/>
    </row>
    <row r="157" spans="1:14" ht="12.75" customHeight="1">
      <c r="A157" s="176" t="s">
        <v>95</v>
      </c>
      <c r="B157" s="177"/>
      <c r="C157" s="178" t="s">
        <v>36</v>
      </c>
      <c r="D157" s="179" t="s">
        <v>799</v>
      </c>
      <c r="E157" s="180" t="s">
        <v>880</v>
      </c>
      <c r="F157" s="180" t="s">
        <v>1189</v>
      </c>
      <c r="G157" s="180"/>
      <c r="H157" s="180"/>
      <c r="I157" s="180"/>
      <c r="J157" s="180"/>
      <c r="K157" s="180"/>
      <c r="L157" s="181"/>
      <c r="M157" s="188"/>
      <c r="N157" s="189"/>
    </row>
    <row r="158" spans="1:15" ht="12.75" customHeight="1">
      <c r="A158" s="168"/>
      <c r="B158" s="169">
        <v>53</v>
      </c>
      <c r="C158" s="170" t="s">
        <v>571</v>
      </c>
      <c r="D158" s="171" t="s">
        <v>1197</v>
      </c>
      <c r="E158" s="172" t="s">
        <v>875</v>
      </c>
      <c r="F158" s="172" t="s">
        <v>1198</v>
      </c>
      <c r="G158" s="172"/>
      <c r="H158" s="172"/>
      <c r="I158" s="172"/>
      <c r="J158" s="172"/>
      <c r="K158" s="172"/>
      <c r="L158" s="173"/>
      <c r="M158" s="186" t="s">
        <v>1510</v>
      </c>
      <c r="N158" s="187"/>
      <c r="O158" s="148"/>
    </row>
    <row r="159" spans="1:14" ht="12.75" customHeight="1">
      <c r="A159" s="176" t="s">
        <v>128</v>
      </c>
      <c r="B159" s="177"/>
      <c r="C159" s="178" t="s">
        <v>111</v>
      </c>
      <c r="D159" s="179" t="s">
        <v>1200</v>
      </c>
      <c r="E159" s="180" t="s">
        <v>1022</v>
      </c>
      <c r="F159" s="180" t="s">
        <v>1061</v>
      </c>
      <c r="G159" s="180"/>
      <c r="H159" s="180"/>
      <c r="I159" s="180"/>
      <c r="J159" s="180"/>
      <c r="K159" s="180"/>
      <c r="L159" s="181"/>
      <c r="M159" s="188"/>
      <c r="N159" s="189"/>
    </row>
    <row r="160" spans="1:15" ht="12.75" customHeight="1">
      <c r="A160" s="168"/>
      <c r="B160" s="169">
        <v>79</v>
      </c>
      <c r="C160" s="170" t="s">
        <v>597</v>
      </c>
      <c r="D160" s="171" t="s">
        <v>1230</v>
      </c>
      <c r="E160" s="172" t="s">
        <v>1231</v>
      </c>
      <c r="F160" s="172"/>
      <c r="G160" s="172"/>
      <c r="H160" s="172"/>
      <c r="I160" s="172"/>
      <c r="J160" s="172"/>
      <c r="K160" s="172"/>
      <c r="L160" s="173"/>
      <c r="M160" s="186" t="s">
        <v>1235</v>
      </c>
      <c r="N160" s="187"/>
      <c r="O160" s="148"/>
    </row>
    <row r="161" spans="1:14" ht="12.75" customHeight="1">
      <c r="A161" s="176" t="s">
        <v>129</v>
      </c>
      <c r="B161" s="177"/>
      <c r="C161" s="178" t="s">
        <v>360</v>
      </c>
      <c r="D161" s="179" t="s">
        <v>937</v>
      </c>
      <c r="E161" s="180" t="s">
        <v>931</v>
      </c>
      <c r="F161" s="180"/>
      <c r="G161" s="180"/>
      <c r="H161" s="180"/>
      <c r="I161" s="180"/>
      <c r="J161" s="180"/>
      <c r="K161" s="180"/>
      <c r="L161" s="181"/>
      <c r="M161" s="188"/>
      <c r="N161" s="189"/>
    </row>
    <row r="162" spans="1:15" ht="12.75" customHeight="1">
      <c r="A162" s="168"/>
      <c r="B162" s="169">
        <v>9</v>
      </c>
      <c r="C162" s="170" t="s">
        <v>528</v>
      </c>
      <c r="D162" s="171" t="s">
        <v>1232</v>
      </c>
      <c r="E162" s="172" t="s">
        <v>1233</v>
      </c>
      <c r="F162" s="172"/>
      <c r="G162" s="172"/>
      <c r="H162" s="172"/>
      <c r="I162" s="172"/>
      <c r="J162" s="172"/>
      <c r="K162" s="172"/>
      <c r="L162" s="173"/>
      <c r="M162" s="186" t="s">
        <v>1025</v>
      </c>
      <c r="N162" s="187"/>
      <c r="O162" s="148"/>
    </row>
    <row r="163" spans="1:14" ht="12.75" customHeight="1">
      <c r="A163" s="176" t="s">
        <v>126</v>
      </c>
      <c r="B163" s="177"/>
      <c r="C163" s="178" t="s">
        <v>23</v>
      </c>
      <c r="D163" s="179" t="s">
        <v>844</v>
      </c>
      <c r="E163" s="180" t="s">
        <v>1234</v>
      </c>
      <c r="F163" s="180"/>
      <c r="G163" s="180"/>
      <c r="H163" s="180"/>
      <c r="I163" s="180"/>
      <c r="J163" s="180"/>
      <c r="K163" s="180"/>
      <c r="L163" s="181"/>
      <c r="M163" s="188"/>
      <c r="N163" s="189"/>
    </row>
    <row r="164" spans="1:15" ht="12.75" customHeight="1">
      <c r="A164" s="168"/>
      <c r="B164" s="169">
        <v>29</v>
      </c>
      <c r="C164" s="170" t="s">
        <v>547</v>
      </c>
      <c r="D164" s="171"/>
      <c r="E164" s="172"/>
      <c r="F164" s="172"/>
      <c r="G164" s="172"/>
      <c r="H164" s="172"/>
      <c r="I164" s="172"/>
      <c r="J164" s="172"/>
      <c r="K164" s="172"/>
      <c r="L164" s="173"/>
      <c r="M164" s="186" t="s">
        <v>1025</v>
      </c>
      <c r="N164" s="187"/>
      <c r="O164" s="148"/>
    </row>
    <row r="165" spans="1:14" ht="12.75" customHeight="1">
      <c r="A165" s="176" t="s">
        <v>95</v>
      </c>
      <c r="B165" s="177"/>
      <c r="C165" s="178" t="s">
        <v>146</v>
      </c>
      <c r="D165" s="179"/>
      <c r="E165" s="180"/>
      <c r="F165" s="180"/>
      <c r="G165" s="180"/>
      <c r="H165" s="180"/>
      <c r="I165" s="180"/>
      <c r="J165" s="180"/>
      <c r="K165" s="180"/>
      <c r="L165" s="181"/>
      <c r="M165" s="188"/>
      <c r="N165" s="189"/>
    </row>
    <row r="166" spans="1:14" ht="12.75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</row>
    <row r="167" spans="1:14" ht="12.7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</row>
    <row r="168" spans="1:14" ht="12.75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</row>
    <row r="169" spans="1:14" ht="12.7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</row>
    <row r="170" spans="1:14" ht="12.75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</row>
    <row r="171" spans="1:14" ht="12.7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</row>
    <row r="172" spans="1:14" ht="12.75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</row>
    <row r="173" spans="1:14" ht="12.75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</row>
    <row r="174" spans="1:14" ht="12.75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</row>
    <row r="175" spans="1:14" ht="12.75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</row>
    <row r="176" spans="1:14" ht="12.75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</row>
    <row r="177" spans="1:14" ht="12.75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</row>
  </sheetData>
  <sheetProtection/>
  <mergeCells count="1">
    <mergeCell ref="D6:L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3" man="1"/>
    <brk id="1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28"/>
  <sheetViews>
    <sheetView workbookViewId="0" topLeftCell="A1">
      <selection activeCell="J21" sqref="J21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8.7109375" style="0" bestFit="1" customWidth="1"/>
    <col min="6" max="6" width="24.8515625" style="0" customWidth="1"/>
    <col min="7" max="7" width="24.57421875" style="0" bestFit="1" customWidth="1"/>
    <col min="8" max="8" width="13.7109375" style="22" customWidth="1"/>
  </cols>
  <sheetData>
    <row r="1" ht="15">
      <c r="E1" s="105" t="s">
        <v>169</v>
      </c>
    </row>
    <row r="2" ht="15.75">
      <c r="E2" s="106" t="str">
        <f>Startlist!$F2</f>
        <v>5th Võrumaa Winter Rally 2012</v>
      </c>
    </row>
    <row r="3" ht="15">
      <c r="E3" s="105" t="str">
        <f>Startlist!$F3</f>
        <v>February 25-26, 2012</v>
      </c>
    </row>
    <row r="4" ht="15">
      <c r="E4" s="105" t="str">
        <f>Startlist!$F4</f>
        <v>Võru</v>
      </c>
    </row>
    <row r="5" ht="12.75">
      <c r="H5" s="158"/>
    </row>
    <row r="6" spans="1:8" ht="12.75">
      <c r="A6" s="35"/>
      <c r="B6" s="146" t="s">
        <v>66</v>
      </c>
      <c r="C6" s="145" t="s">
        <v>172</v>
      </c>
      <c r="D6" s="143" t="s">
        <v>170</v>
      </c>
      <c r="E6" s="147" t="s">
        <v>171</v>
      </c>
      <c r="F6" s="144" t="s">
        <v>72</v>
      </c>
      <c r="G6" s="155" t="s">
        <v>71</v>
      </c>
      <c r="H6" s="8" t="s">
        <v>64</v>
      </c>
    </row>
    <row r="7" spans="1:9" ht="15" customHeight="1">
      <c r="A7" s="152">
        <v>1</v>
      </c>
      <c r="B7" s="153">
        <v>1</v>
      </c>
      <c r="C7" s="150" t="s">
        <v>124</v>
      </c>
      <c r="D7" s="149" t="str">
        <f>CONCATENATE(VLOOKUP(B7,Startlist!B:H,3,FALSE)," / ",VLOOKUP(B7,Startlist!B:H,4,FALSE))</f>
        <v>Janis Vorobjovs / Guntars Zicans</v>
      </c>
      <c r="E7" s="150" t="str">
        <f>VLOOKUP(B7,Startlist!B:F,5,FALSE)</f>
        <v>LAT</v>
      </c>
      <c r="F7" s="149" t="str">
        <f>VLOOKUP(B7,Startlist!B:H,7,FALSE)</f>
        <v>Mitsubishi Lancer Evo 10</v>
      </c>
      <c r="G7" s="151" t="str">
        <f>VLOOKUP(B7,Startlist!B:H,6,FALSE)</f>
        <v>Team RRC</v>
      </c>
      <c r="H7" s="154" t="str">
        <f>VLOOKUP(B7,Results!B:N,13,FALSE)</f>
        <v> 1:04.31,7</v>
      </c>
      <c r="I7" s="166"/>
    </row>
    <row r="8" spans="1:9" ht="15" customHeight="1">
      <c r="A8" s="152">
        <f>A7+1</f>
        <v>2</v>
      </c>
      <c r="B8" s="153">
        <v>3</v>
      </c>
      <c r="C8" s="150" t="s">
        <v>124</v>
      </c>
      <c r="D8" s="149" t="str">
        <f>CONCATENATE(VLOOKUP(B8,Startlist!B:H,3,FALSE)," / ",VLOOKUP(B8,Startlist!B:H,4,FALSE))</f>
        <v>Siim Plangi / Marek Sarapuu</v>
      </c>
      <c r="E8" s="150" t="str">
        <f>VLOOKUP(B8,Startlist!B:F,5,FALSE)</f>
        <v>EST</v>
      </c>
      <c r="F8" s="149" t="str">
        <f>VLOOKUP(B8,Startlist!B:H,7,FALSE)</f>
        <v>Subaru Impreza</v>
      </c>
      <c r="G8" s="151" t="str">
        <f>VLOOKUP(B8,Startlist!B:H,6,FALSE)</f>
        <v>G.M.Racing SK</v>
      </c>
      <c r="H8" s="154" t="str">
        <f>VLOOKUP(B8,Results!B:N,13,FALSE)</f>
        <v> 1:04.53,3</v>
      </c>
      <c r="I8" s="166"/>
    </row>
    <row r="9" spans="1:9" ht="15" customHeight="1">
      <c r="A9" s="152">
        <f aca="true" t="shared" si="0" ref="A9:A27">A8+1</f>
        <v>3</v>
      </c>
      <c r="B9" s="153">
        <v>11</v>
      </c>
      <c r="C9" s="150" t="s">
        <v>124</v>
      </c>
      <c r="D9" s="149" t="str">
        <f>CONCATENATE(VLOOKUP(B9,Startlist!B:H,3,FALSE)," / ",VLOOKUP(B9,Startlist!B:H,4,FALSE))</f>
        <v>Timmu Kōrge / Erki Pints</v>
      </c>
      <c r="E9" s="150" t="str">
        <f>VLOOKUP(B9,Startlist!B:F,5,FALSE)</f>
        <v>EST</v>
      </c>
      <c r="F9" s="149" t="str">
        <f>VLOOKUP(B9,Startlist!B:H,7,FALSE)</f>
        <v>Mitsubishi Lancer Evo 9</v>
      </c>
      <c r="G9" s="151" t="str">
        <f>VLOOKUP(B9,Startlist!B:H,6,FALSE)</f>
        <v>Carglass Rally Team</v>
      </c>
      <c r="H9" s="154" t="str">
        <f>VLOOKUP(B9,Results!B:N,13,FALSE)</f>
        <v> 1:05.54,2</v>
      </c>
      <c r="I9" s="166"/>
    </row>
    <row r="10" spans="1:9" ht="15" customHeight="1">
      <c r="A10" s="152">
        <f t="shared" si="0"/>
        <v>4</v>
      </c>
      <c r="B10" s="153">
        <v>17</v>
      </c>
      <c r="C10" s="150" t="s">
        <v>124</v>
      </c>
      <c r="D10" s="149" t="str">
        <f>CONCATENATE(VLOOKUP(B10,Startlist!B:H,3,FALSE)," / ",VLOOKUP(B10,Startlist!B:H,4,FALSE))</f>
        <v>Vasily Gryazin / Georgy Troshkin</v>
      </c>
      <c r="E10" s="150" t="str">
        <f>VLOOKUP(B10,Startlist!B:F,5,FALSE)</f>
        <v>RUS</v>
      </c>
      <c r="F10" s="149" t="str">
        <f>VLOOKUP(B10,Startlist!B:H,7,FALSE)</f>
        <v>Mitsubishi Lancer Evo 9</v>
      </c>
      <c r="G10" s="151" t="str">
        <f>VLOOKUP(B10,Startlist!B:H,6,FALSE)</f>
        <v>Sports Racing Technologies</v>
      </c>
      <c r="H10" s="154" t="str">
        <f>VLOOKUP(B10,Results!B:N,13,FALSE)</f>
        <v> 1:06.28,4</v>
      </c>
      <c r="I10" s="166"/>
    </row>
    <row r="11" spans="1:9" ht="15" customHeight="1">
      <c r="A11" s="152">
        <f t="shared" si="0"/>
        <v>5</v>
      </c>
      <c r="B11" s="153">
        <v>8</v>
      </c>
      <c r="C11" s="150" t="s">
        <v>124</v>
      </c>
      <c r="D11" s="149" t="str">
        <f>CONCATENATE(VLOOKUP(B11,Startlist!B:H,3,FALSE)," / ",VLOOKUP(B11,Startlist!B:H,4,FALSE))</f>
        <v>Dmitry Tagirov / Anna Zavershinskaya</v>
      </c>
      <c r="E11" s="150" t="str">
        <f>VLOOKUP(B11,Startlist!B:F,5,FALSE)</f>
        <v>RUS</v>
      </c>
      <c r="F11" s="149" t="str">
        <f>VLOOKUP(B11,Startlist!B:H,7,FALSE)</f>
        <v>Mitsubishi Lancer Evo 9</v>
      </c>
      <c r="G11" s="151" t="str">
        <f>VLOOKUP(B11,Startlist!B:H,6,FALSE)</f>
        <v>Team RRC</v>
      </c>
      <c r="H11" s="154" t="str">
        <f>VLOOKUP(B11,Results!B:N,13,FALSE)</f>
        <v> 1:07.14,3</v>
      </c>
      <c r="I11" s="166"/>
    </row>
    <row r="12" spans="1:9" ht="15" customHeight="1">
      <c r="A12" s="152">
        <f t="shared" si="0"/>
        <v>6</v>
      </c>
      <c r="B12" s="153">
        <v>32</v>
      </c>
      <c r="C12" s="150" t="s">
        <v>124</v>
      </c>
      <c r="D12" s="149" t="str">
        <f>CONCATENATE(VLOOKUP(B12,Startlist!B:H,3,FALSE)," / ",VLOOKUP(B12,Startlist!B:H,4,FALSE))</f>
        <v>Alexey Mersianov / Dmitry Chumak</v>
      </c>
      <c r="E12" s="150" t="str">
        <f>VLOOKUP(B12,Startlist!B:F,5,FALSE)</f>
        <v>RUS</v>
      </c>
      <c r="F12" s="149" t="str">
        <f>VLOOKUP(B12,Startlist!B:H,7,FALSE)</f>
        <v>Mitsubishi Lancer Evo 9</v>
      </c>
      <c r="G12" s="151" t="str">
        <f>VLOOKUP(B12,Startlist!B:H,6,FALSE)</f>
        <v>Vorobjovs Racing</v>
      </c>
      <c r="H12" s="154" t="str">
        <f>VLOOKUP(B12,Results!B:N,13,FALSE)</f>
        <v> 1:08.49,0</v>
      </c>
      <c r="I12" s="166"/>
    </row>
    <row r="13" spans="1:9" ht="15" customHeight="1">
      <c r="A13" s="152">
        <f t="shared" si="0"/>
        <v>7</v>
      </c>
      <c r="B13" s="153">
        <v>33</v>
      </c>
      <c r="C13" s="150" t="s">
        <v>124</v>
      </c>
      <c r="D13" s="149" t="str">
        <f>CONCATENATE(VLOOKUP(B13,Startlist!B:H,3,FALSE)," / ",VLOOKUP(B13,Startlist!B:H,4,FALSE))</f>
        <v>Alexey Shemet / Andis Neiksans</v>
      </c>
      <c r="E13" s="150" t="str">
        <f>VLOOKUP(B13,Startlist!B:F,5,FALSE)</f>
        <v>RUS / LAT</v>
      </c>
      <c r="F13" s="149" t="str">
        <f>VLOOKUP(B13,Startlist!B:H,7,FALSE)</f>
        <v>Mitsubishi Lancer Evo 10</v>
      </c>
      <c r="G13" s="151" t="str">
        <f>VLOOKUP(B13,Startlist!B:H,6,FALSE)</f>
        <v>Automotoprojektai Rally Team</v>
      </c>
      <c r="H13" s="154" t="str">
        <f>VLOOKUP(B13,Results!B:N,13,FALSE)</f>
        <v> 1:09.45,7</v>
      </c>
      <c r="I13" s="166"/>
    </row>
    <row r="14" spans="1:9" ht="15" customHeight="1">
      <c r="A14" s="152">
        <f t="shared" si="0"/>
        <v>8</v>
      </c>
      <c r="B14" s="153">
        <v>5</v>
      </c>
      <c r="C14" s="150" t="s">
        <v>124</v>
      </c>
      <c r="D14" s="149" t="str">
        <f>CONCATENATE(VLOOKUP(B14,Startlist!B:H,3,FALSE)," / ",VLOOKUP(B14,Startlist!B:H,4,FALSE))</f>
        <v>Sander Pärn / Ken Järveoja</v>
      </c>
      <c r="E14" s="150" t="str">
        <f>VLOOKUP(B14,Startlist!B:F,5,FALSE)</f>
        <v>EST</v>
      </c>
      <c r="F14" s="149" t="str">
        <f>VLOOKUP(B14,Startlist!B:H,7,FALSE)</f>
        <v>Subaru Impreza WRX STI</v>
      </c>
      <c r="G14" s="151" t="str">
        <f>VLOOKUP(B14,Startlist!B:H,6,FALSE)</f>
        <v>MM-Motorsport</v>
      </c>
      <c r="H14" s="154" t="str">
        <f>VLOOKUP(B14,Results!B:N,13,FALSE)</f>
        <v> 1:09.52,6</v>
      </c>
      <c r="I14" s="166"/>
    </row>
    <row r="15" spans="1:9" ht="15" customHeight="1">
      <c r="A15" s="152">
        <f t="shared" si="0"/>
        <v>9</v>
      </c>
      <c r="B15" s="153">
        <v>21</v>
      </c>
      <c r="C15" s="150" t="s">
        <v>124</v>
      </c>
      <c r="D15" s="149" t="str">
        <f>CONCATENATE(VLOOKUP(B15,Startlist!B:H,3,FALSE)," / ",VLOOKUP(B15,Startlist!B:H,4,FALSE))</f>
        <v>Alexsander Mikhaylov / Normunds Kokins</v>
      </c>
      <c r="E15" s="150" t="str">
        <f>VLOOKUP(B15,Startlist!B:F,5,FALSE)</f>
        <v>RUS / LAT</v>
      </c>
      <c r="F15" s="149" t="str">
        <f>VLOOKUP(B15,Startlist!B:H,7,FALSE)</f>
        <v>Mitsubishi Lancer Evo 10</v>
      </c>
      <c r="G15" s="151" t="str">
        <f>VLOOKUP(B15,Startlist!B:H,6,FALSE)</f>
        <v>Automotoprojektai Rally Team</v>
      </c>
      <c r="H15" s="154" t="str">
        <f>VLOOKUP(B15,Results!B:N,13,FALSE)</f>
        <v> 1:12.49,3</v>
      </c>
      <c r="I15" s="166"/>
    </row>
    <row r="16" spans="1:9" ht="15" customHeight="1">
      <c r="A16" s="152"/>
      <c r="B16" s="153">
        <v>2</v>
      </c>
      <c r="C16" s="150" t="s">
        <v>124</v>
      </c>
      <c r="D16" s="149" t="str">
        <f>CONCATENATE(VLOOKUP(B16,Startlist!B:H,3,FALSE)," / ",VLOOKUP(B16,Startlist!B:H,4,FALSE))</f>
        <v>Raul Jeets / Andrus Toom</v>
      </c>
      <c r="E16" s="150" t="str">
        <f>VLOOKUP(B16,Startlist!B:F,5,FALSE)</f>
        <v>EST</v>
      </c>
      <c r="F16" s="149" t="str">
        <f>VLOOKUP(B16,Startlist!B:H,7,FALSE)</f>
        <v>Mitsubishi Lancer Evo 10</v>
      </c>
      <c r="G16" s="151" t="str">
        <f>VLOOKUP(B16,Startlist!B:H,6,FALSE)</f>
        <v>Team RRC</v>
      </c>
      <c r="H16" s="245" t="s">
        <v>1652</v>
      </c>
      <c r="I16" s="166"/>
    </row>
    <row r="17" spans="1:8" ht="7.5" customHeight="1">
      <c r="A17" s="160"/>
      <c r="B17" s="161"/>
      <c r="C17" s="162"/>
      <c r="D17" s="163"/>
      <c r="E17" s="162"/>
      <c r="F17" s="163"/>
      <c r="G17" s="164"/>
      <c r="H17" s="165"/>
    </row>
    <row r="18" spans="1:8" ht="15" customHeight="1">
      <c r="A18" s="152">
        <v>1</v>
      </c>
      <c r="B18" s="153">
        <v>25</v>
      </c>
      <c r="C18" s="150" t="s">
        <v>173</v>
      </c>
      <c r="D18" s="149" t="str">
        <f>CONCATENATE(VLOOKUP(B18,Startlist!B:H,3,FALSE)," / ",VLOOKUP(B18,Startlist!B:H,4,FALSE))</f>
        <v>Markus Abram / Jarmo Vōsa</v>
      </c>
      <c r="E18" s="150" t="str">
        <f>VLOOKUP(B18,Startlist!B:F,5,FALSE)</f>
        <v>EST</v>
      </c>
      <c r="F18" s="149" t="str">
        <f>VLOOKUP(B18,Startlist!B:H,7,FALSE)</f>
        <v>Honda Civic Type-R</v>
      </c>
      <c r="G18" s="151" t="str">
        <f>VLOOKUP(B18,Startlist!B:H,6,FALSE)</f>
        <v>Merkomar Motorsport</v>
      </c>
      <c r="H18" s="154" t="str">
        <f>VLOOKUP(B18,Results!B:N,13,FALSE)</f>
        <v> 1:08.48,5</v>
      </c>
    </row>
    <row r="19" spans="1:8" ht="15" customHeight="1">
      <c r="A19" s="152">
        <f t="shared" si="0"/>
        <v>2</v>
      </c>
      <c r="B19" s="153">
        <v>27</v>
      </c>
      <c r="C19" s="150" t="s">
        <v>173</v>
      </c>
      <c r="D19" s="149" t="str">
        <f>CONCATENATE(VLOOKUP(B19,Startlist!B:H,3,FALSE)," / ",VLOOKUP(B19,Startlist!B:H,4,FALSE))</f>
        <v>Miko-Ove Niinemäe / Martin Valter</v>
      </c>
      <c r="E19" s="150" t="str">
        <f>VLOOKUP(B19,Startlist!B:F,5,FALSE)</f>
        <v>EST</v>
      </c>
      <c r="F19" s="149" t="str">
        <f>VLOOKUP(B19,Startlist!B:H,7,FALSE)</f>
        <v>Ford Fiesta</v>
      </c>
      <c r="G19" s="151" t="str">
        <f>VLOOKUP(B19,Startlist!B:H,6,FALSE)</f>
        <v>Vorobjovs Racing</v>
      </c>
      <c r="H19" s="154" t="str">
        <f>VLOOKUP(B19,Results!B:N,13,FALSE)</f>
        <v> 1:09.27,7</v>
      </c>
    </row>
    <row r="20" spans="1:8" ht="15" customHeight="1">
      <c r="A20" s="152">
        <v>3</v>
      </c>
      <c r="B20" s="153">
        <v>47</v>
      </c>
      <c r="C20" s="150" t="s">
        <v>173</v>
      </c>
      <c r="D20" s="149" t="str">
        <f>CONCATENATE(VLOOKUP(B20,Startlist!B:H,3,FALSE)," / ",VLOOKUP(B20,Startlist!B:H,4,FALSE))</f>
        <v>Ralfs Sirmacis / Maris Kulss</v>
      </c>
      <c r="E20" s="150" t="str">
        <f>VLOOKUP(B20,Startlist!B:F,5,FALSE)</f>
        <v>LAT</v>
      </c>
      <c r="F20" s="149" t="str">
        <f>VLOOKUP(B20,Startlist!B:H,7,FALSE)</f>
        <v>Ford Fiesta</v>
      </c>
      <c r="G20" s="151" t="str">
        <f>VLOOKUP(B20,Startlist!B:H,6,FALSE)</f>
        <v>Maris Kulss</v>
      </c>
      <c r="H20" s="154" t="str">
        <f>VLOOKUP(B20,Results!B:N,13,FALSE)</f>
        <v> 1:10.45,3</v>
      </c>
    </row>
    <row r="21" spans="1:8" ht="15" customHeight="1">
      <c r="A21" s="152">
        <v>4</v>
      </c>
      <c r="B21" s="153">
        <v>66</v>
      </c>
      <c r="C21" s="150" t="s">
        <v>173</v>
      </c>
      <c r="D21" s="149" t="str">
        <f>CONCATENATE(VLOOKUP(B21,Startlist!B:H,3,FALSE)," / ",VLOOKUP(B21,Startlist!B:H,4,FALSE))</f>
        <v>Kevin Kuusik / Margus Sōōrumaa</v>
      </c>
      <c r="E21" s="150" t="str">
        <f>VLOOKUP(B21,Startlist!B:F,5,FALSE)</f>
        <v>EST</v>
      </c>
      <c r="F21" s="149" t="str">
        <f>VLOOKUP(B21,Startlist!B:H,7,FALSE)</f>
        <v>Renault Clio Ragnotti</v>
      </c>
      <c r="G21" s="151" t="str">
        <f>VLOOKUP(B21,Startlist!B:H,6,FALSE)</f>
        <v>OK TSK</v>
      </c>
      <c r="H21" s="154" t="str">
        <f>VLOOKUP(B21,Results!B:N,13,FALSE)</f>
        <v> 1:14.05,6</v>
      </c>
    </row>
    <row r="22" spans="1:8" ht="15" customHeight="1">
      <c r="A22" s="152">
        <v>5</v>
      </c>
      <c r="B22" s="153">
        <v>68</v>
      </c>
      <c r="C22" s="150" t="s">
        <v>173</v>
      </c>
      <c r="D22" s="149" t="str">
        <f>CONCATENATE(VLOOKUP(B22,Startlist!B:H,3,FALSE)," / ",VLOOKUP(B22,Startlist!B:H,4,FALSE))</f>
        <v>Tōnu Sepp / Martin Rimmel</v>
      </c>
      <c r="E22" s="150" t="str">
        <f>VLOOKUP(B22,Startlist!B:F,5,FALSE)</f>
        <v>EST</v>
      </c>
      <c r="F22" s="149" t="str">
        <f>VLOOKUP(B22,Startlist!B:H,7,FALSE)</f>
        <v>Honda Civic Type-R</v>
      </c>
      <c r="G22" s="151" t="str">
        <f>VLOOKUP(B22,Startlist!B:H,6,FALSE)</f>
        <v>ECOM Motorsport</v>
      </c>
      <c r="H22" s="154" t="str">
        <f>VLOOKUP(B22,Results!B:N,13,FALSE)</f>
        <v> 1:15.47,8</v>
      </c>
    </row>
    <row r="23" spans="1:8" ht="15" customHeight="1">
      <c r="A23" s="152"/>
      <c r="B23" s="153">
        <v>74</v>
      </c>
      <c r="C23" s="150" t="s">
        <v>173</v>
      </c>
      <c r="D23" s="149" t="str">
        <f>CONCATENATE(VLOOKUP(B23,Startlist!B:H,3,FALSE)," / ",VLOOKUP(B23,Startlist!B:H,4,FALSE))</f>
        <v>Guntis Lielkajis / Vilnis Mikelsons</v>
      </c>
      <c r="E23" s="150" t="str">
        <f>VLOOKUP(B23,Startlist!B:F,5,FALSE)</f>
        <v>LAT</v>
      </c>
      <c r="F23" s="149" t="str">
        <f>VLOOKUP(B23,Startlist!B:H,7,FALSE)</f>
        <v>Lada Samara</v>
      </c>
      <c r="G23" s="151" t="str">
        <f>VLOOKUP(B23,Startlist!B:H,6,FALSE)</f>
        <v>Ciedra Racing Team</v>
      </c>
      <c r="H23" s="245" t="s">
        <v>1652</v>
      </c>
    </row>
    <row r="24" spans="1:8" ht="7.5" customHeight="1">
      <c r="A24" s="160"/>
      <c r="B24" s="161"/>
      <c r="C24" s="162"/>
      <c r="D24" s="163"/>
      <c r="E24" s="162"/>
      <c r="F24" s="163"/>
      <c r="G24" s="164"/>
      <c r="H24" s="165"/>
    </row>
    <row r="25" spans="1:8" ht="15" customHeight="1">
      <c r="A25" s="152">
        <v>1</v>
      </c>
      <c r="B25" s="153">
        <v>50</v>
      </c>
      <c r="C25" s="150" t="s">
        <v>174</v>
      </c>
      <c r="D25" s="149" t="str">
        <f>CONCATENATE(VLOOKUP(B25,Startlist!B:H,3,FALSE)," / ",VLOOKUP(B25,Startlist!B:H,4,FALSE))</f>
        <v>Janis Berkis / Edgars Ceporjus</v>
      </c>
      <c r="E25" s="150" t="str">
        <f>VLOOKUP(B25,Startlist!B:F,5,FALSE)</f>
        <v>LAT</v>
      </c>
      <c r="F25" s="149" t="str">
        <f>VLOOKUP(B25,Startlist!B:H,7,FALSE)</f>
        <v>Ford Fiesta</v>
      </c>
      <c r="G25" s="151" t="str">
        <f>VLOOKUP(B25,Startlist!B:H,6,FALSE)</f>
        <v>NJ Racing</v>
      </c>
      <c r="H25" s="154" t="str">
        <f>VLOOKUP(B25,Results!B:N,13,FALSE)</f>
        <v> 1:10.23,8</v>
      </c>
    </row>
    <row r="26" spans="1:8" ht="15" customHeight="1">
      <c r="A26" s="152">
        <f t="shared" si="0"/>
        <v>2</v>
      </c>
      <c r="B26" s="153">
        <v>69</v>
      </c>
      <c r="C26" s="150" t="s">
        <v>174</v>
      </c>
      <c r="D26" s="149" t="str">
        <f>CONCATENATE(VLOOKUP(B26,Startlist!B:H,3,FALSE)," / ",VLOOKUP(B26,Startlist!B:H,4,FALSE))</f>
        <v>Evgeny Dmitriev / Denis Senin</v>
      </c>
      <c r="E26" s="150" t="str">
        <f>VLOOKUP(B26,Startlist!B:F,5,FALSE)</f>
        <v>RUS</v>
      </c>
      <c r="F26" s="149" t="str">
        <f>VLOOKUP(B26,Startlist!B:H,7,FALSE)</f>
        <v>Honda Civic Type-R</v>
      </c>
      <c r="G26" s="151" t="str">
        <f>VLOOKUP(B26,Startlist!B:H,6,FALSE)</f>
        <v>Evgeny Dmitriev</v>
      </c>
      <c r="H26" s="154" t="str">
        <f>VLOOKUP(B26,Results!B:N,13,FALSE)</f>
        <v> 1:18.04,6</v>
      </c>
    </row>
    <row r="27" spans="1:8" ht="15" customHeight="1">
      <c r="A27" s="152">
        <f t="shared" si="0"/>
        <v>3</v>
      </c>
      <c r="B27" s="153">
        <v>78</v>
      </c>
      <c r="C27" s="150" t="s">
        <v>174</v>
      </c>
      <c r="D27" s="149" t="str">
        <f>CONCATENATE(VLOOKUP(B27,Startlist!B:H,3,FALSE)," / ",VLOOKUP(B27,Startlist!B:H,4,FALSE))</f>
        <v>Edgars Balodis / Ivo Pukis</v>
      </c>
      <c r="E27" s="150" t="str">
        <f>VLOOKUP(B27,Startlist!B:F,5,FALSE)</f>
        <v>LAT</v>
      </c>
      <c r="F27" s="149" t="str">
        <f>VLOOKUP(B27,Startlist!B:H,7,FALSE)</f>
        <v>Renault Clio</v>
      </c>
      <c r="G27" s="151" t="str">
        <f>VLOOKUP(B27,Startlist!B:H,6,FALSE)</f>
        <v>Senators Racing Team</v>
      </c>
      <c r="H27" s="154" t="str">
        <f>VLOOKUP(B27,Results!B:N,13,FALSE)</f>
        <v> 1:18.42,7</v>
      </c>
    </row>
    <row r="28" spans="1:8" ht="15" customHeight="1">
      <c r="A28" s="152"/>
      <c r="B28" s="153">
        <v>77</v>
      </c>
      <c r="C28" s="150" t="s">
        <v>174</v>
      </c>
      <c r="D28" s="149" t="str">
        <f>CONCATENATE(VLOOKUP(B28,Startlist!B:H,3,FALSE)," / ",VLOOKUP(B28,Startlist!B:H,4,FALSE))</f>
        <v>Lauri Rüga / Jaanus Piller</v>
      </c>
      <c r="E28" s="150" t="str">
        <f>VLOOKUP(B28,Startlist!B:F,5,FALSE)</f>
        <v>EST</v>
      </c>
      <c r="F28" s="149" t="str">
        <f>VLOOKUP(B28,Startlist!B:H,7,FALSE)</f>
        <v>VW Golf</v>
      </c>
      <c r="G28" s="151" t="str">
        <f>VLOOKUP(B28,Startlist!B:H,6,FALSE)</f>
        <v>G.M.Racing SK</v>
      </c>
      <c r="H28" s="245" t="s">
        <v>1652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34"/>
  <sheetViews>
    <sheetView workbookViewId="0" topLeftCell="A1">
      <selection activeCell="C42" sqref="C42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8.7109375" style="0" bestFit="1" customWidth="1"/>
    <col min="6" max="6" width="24.8515625" style="0" customWidth="1"/>
    <col min="7" max="7" width="24.57421875" style="0" bestFit="1" customWidth="1"/>
    <col min="8" max="8" width="13.7109375" style="22" customWidth="1"/>
  </cols>
  <sheetData>
    <row r="1" ht="15">
      <c r="E1" s="105" t="s">
        <v>476</v>
      </c>
    </row>
    <row r="2" ht="15.75">
      <c r="E2" s="106" t="str">
        <f>Startlist!$F2</f>
        <v>5th Võrumaa Winter Rally 2012</v>
      </c>
    </row>
    <row r="3" ht="15">
      <c r="E3" s="105" t="str">
        <f>Startlist!$F3</f>
        <v>February 25-26, 2012</v>
      </c>
    </row>
    <row r="4" ht="15">
      <c r="E4" s="105" t="str">
        <f>Startlist!$F4</f>
        <v>Võru</v>
      </c>
    </row>
    <row r="5" ht="12.75">
      <c r="H5" s="158"/>
    </row>
    <row r="6" spans="1:8" ht="12.75">
      <c r="A6" s="35"/>
      <c r="B6" s="146" t="s">
        <v>66</v>
      </c>
      <c r="C6" s="145" t="s">
        <v>172</v>
      </c>
      <c r="D6" s="143" t="s">
        <v>170</v>
      </c>
      <c r="E6" s="147" t="s">
        <v>171</v>
      </c>
      <c r="F6" s="144" t="s">
        <v>72</v>
      </c>
      <c r="G6" s="155" t="s">
        <v>71</v>
      </c>
      <c r="H6" s="8" t="s">
        <v>64</v>
      </c>
    </row>
    <row r="7" spans="1:9" ht="15" customHeight="1">
      <c r="A7" s="152">
        <v>1</v>
      </c>
      <c r="B7" s="153">
        <v>4</v>
      </c>
      <c r="C7" s="150" t="s">
        <v>473</v>
      </c>
      <c r="D7" s="149" t="str">
        <f>CONCATENATE(VLOOKUP(B7,Startlist!B:H,3,FALSE)," / ",VLOOKUP(B7,Startlist!B:H,4,FALSE))</f>
        <v>Rainer Aus / Rein Jōessar</v>
      </c>
      <c r="E7" s="150" t="str">
        <f>VLOOKUP(B7,Startlist!B:F,5,FALSE)</f>
        <v>EST</v>
      </c>
      <c r="F7" s="149" t="str">
        <f>VLOOKUP(B7,Startlist!B:H,7,FALSE)</f>
        <v>Mitsubishi Lancer Evo 9</v>
      </c>
      <c r="G7" s="151" t="str">
        <f>VLOOKUP(B7,Startlist!B:H,6,FALSE)</f>
        <v>Carglass Rally Team</v>
      </c>
      <c r="H7" s="154" t="str">
        <f>VLOOKUP(B7,Results!B:N,13,FALSE)</f>
        <v> 1:04.28,1</v>
      </c>
      <c r="I7" s="166"/>
    </row>
    <row r="8" spans="1:9" ht="15" customHeight="1">
      <c r="A8" s="152">
        <f>A7+1</f>
        <v>2</v>
      </c>
      <c r="B8" s="153">
        <v>3</v>
      </c>
      <c r="C8" s="150" t="s">
        <v>473</v>
      </c>
      <c r="D8" s="149" t="str">
        <f>CONCATENATE(VLOOKUP(B8,Startlist!B:H,3,FALSE)," / ",VLOOKUP(B8,Startlist!B:H,4,FALSE))</f>
        <v>Siim Plangi / Marek Sarapuu</v>
      </c>
      <c r="E8" s="150" t="str">
        <f>VLOOKUP(B8,Startlist!B:F,5,FALSE)</f>
        <v>EST</v>
      </c>
      <c r="F8" s="149" t="str">
        <f>VLOOKUP(B8,Startlist!B:H,7,FALSE)</f>
        <v>Subaru Impreza</v>
      </c>
      <c r="G8" s="151" t="str">
        <f>VLOOKUP(B8,Startlist!B:H,6,FALSE)</f>
        <v>G.M.Racing SK</v>
      </c>
      <c r="H8" s="154" t="str">
        <f>VLOOKUP(B8,Results!B:N,13,FALSE)</f>
        <v> 1:04.53,3</v>
      </c>
      <c r="I8" s="166"/>
    </row>
    <row r="9" spans="1:9" ht="15" customHeight="1">
      <c r="A9" s="152">
        <f>A8+1</f>
        <v>3</v>
      </c>
      <c r="B9" s="153">
        <v>11</v>
      </c>
      <c r="C9" s="150" t="s">
        <v>473</v>
      </c>
      <c r="D9" s="149" t="str">
        <f>CONCATENATE(VLOOKUP(B9,Startlist!B:H,3,FALSE)," / ",VLOOKUP(B9,Startlist!B:H,4,FALSE))</f>
        <v>Timmu Kōrge / Erki Pints</v>
      </c>
      <c r="E9" s="150" t="str">
        <f>VLOOKUP(B9,Startlist!B:F,5,FALSE)</f>
        <v>EST</v>
      </c>
      <c r="F9" s="149" t="str">
        <f>VLOOKUP(B9,Startlist!B:H,7,FALSE)</f>
        <v>Mitsubishi Lancer Evo 9</v>
      </c>
      <c r="G9" s="151" t="str">
        <f>VLOOKUP(B9,Startlist!B:H,6,FALSE)</f>
        <v>Carglass Rally Team</v>
      </c>
      <c r="H9" s="154" t="str">
        <f>VLOOKUP(B9,Results!B:N,13,FALSE)</f>
        <v> 1:05.54,2</v>
      </c>
      <c r="I9" s="166"/>
    </row>
    <row r="10" spans="1:9" ht="15" customHeight="1">
      <c r="A10" s="152">
        <f>A9+1</f>
        <v>4</v>
      </c>
      <c r="B10" s="153">
        <v>20</v>
      </c>
      <c r="C10" s="150" t="s">
        <v>473</v>
      </c>
      <c r="D10" s="149" t="str">
        <f>CONCATENATE(VLOOKUP(B10,Startlist!B:H,3,FALSE)," / ",VLOOKUP(B10,Startlist!B:H,4,FALSE))</f>
        <v>Alexey Lukyanuk / Alexey Arnautov</v>
      </c>
      <c r="E10" s="150" t="str">
        <f>VLOOKUP(B10,Startlist!B:F,5,FALSE)</f>
        <v>RUS</v>
      </c>
      <c r="F10" s="149" t="str">
        <f>VLOOKUP(B10,Startlist!B:H,7,FALSE)</f>
        <v>Mitsubishi Lancer Evo 7</v>
      </c>
      <c r="G10" s="151" t="str">
        <f>VLOOKUP(B10,Startlist!B:H,6,FALSE)</f>
        <v>Rayban Rally Style</v>
      </c>
      <c r="H10" s="154" t="str">
        <f>VLOOKUP(B10,Results!B:N,13,FALSE)</f>
        <v> 1:06.31,4</v>
      </c>
      <c r="I10" s="166"/>
    </row>
    <row r="11" spans="1:9" ht="15" customHeight="1">
      <c r="A11" s="152">
        <f>A10+1</f>
        <v>5</v>
      </c>
      <c r="B11" s="153">
        <v>5</v>
      </c>
      <c r="C11" s="150" t="s">
        <v>473</v>
      </c>
      <c r="D11" s="149" t="str">
        <f>CONCATENATE(VLOOKUP(B11,Startlist!B:H,3,FALSE)," / ",VLOOKUP(B11,Startlist!B:H,4,FALSE))</f>
        <v>Sander Pärn / Ken Järveoja</v>
      </c>
      <c r="E11" s="150" t="str">
        <f>VLOOKUP(B11,Startlist!B:F,5,FALSE)</f>
        <v>EST</v>
      </c>
      <c r="F11" s="149" t="str">
        <f>VLOOKUP(B11,Startlist!B:H,7,FALSE)</f>
        <v>Subaru Impreza WRX STI</v>
      </c>
      <c r="G11" s="151" t="str">
        <f>VLOOKUP(B11,Startlist!B:H,6,FALSE)</f>
        <v>MM-Motorsport</v>
      </c>
      <c r="H11" s="154" t="str">
        <f>VLOOKUP(B11,Results!B:N,13,FALSE)</f>
        <v> 1:09.52,6</v>
      </c>
      <c r="I11" s="166"/>
    </row>
    <row r="12" spans="1:9" ht="15" customHeight="1">
      <c r="A12" s="152">
        <f>A11+1</f>
        <v>6</v>
      </c>
      <c r="B12" s="153">
        <v>36</v>
      </c>
      <c r="C12" s="150" t="s">
        <v>473</v>
      </c>
      <c r="D12" s="149" t="str">
        <f>CONCATENATE(VLOOKUP(B12,Startlist!B:H,3,FALSE)," / ",VLOOKUP(B12,Startlist!B:H,4,FALSE))</f>
        <v>Henri Raide / Raido Raidam</v>
      </c>
      <c r="E12" s="150" t="str">
        <f>VLOOKUP(B12,Startlist!B:F,5,FALSE)</f>
        <v>EST</v>
      </c>
      <c r="F12" s="149" t="str">
        <f>VLOOKUP(B12,Startlist!B:H,7,FALSE)</f>
        <v>Mitsubishi Lancer Evo 6</v>
      </c>
      <c r="G12" s="151" t="str">
        <f>VLOOKUP(B12,Startlist!B:H,6,FALSE)</f>
        <v>Harju KEK Ralliklubi</v>
      </c>
      <c r="H12" s="154" t="str">
        <f>VLOOKUP(B12,Results!B:N,13,FALSE)</f>
        <v> 1:12.39,1</v>
      </c>
      <c r="I12" s="166"/>
    </row>
    <row r="13" spans="1:9" ht="15" customHeight="1">
      <c r="A13" s="152">
        <f>A12+1</f>
        <v>7</v>
      </c>
      <c r="B13" s="153">
        <v>55</v>
      </c>
      <c r="C13" s="150" t="s">
        <v>473</v>
      </c>
      <c r="D13" s="149" t="str">
        <f>CONCATENATE(VLOOKUP(B13,Startlist!B:H,3,FALSE)," / ",VLOOKUP(B13,Startlist!B:H,4,FALSE))</f>
        <v>Vadim Kuznetsov / Roman Kapustin</v>
      </c>
      <c r="E13" s="150" t="str">
        <f>VLOOKUP(B13,Startlist!B:F,5,FALSE)</f>
        <v>RUS</v>
      </c>
      <c r="F13" s="149" t="str">
        <f>VLOOKUP(B13,Startlist!B:H,7,FALSE)</f>
        <v>Subaru Impreza</v>
      </c>
      <c r="G13" s="151" t="str">
        <f>VLOOKUP(B13,Startlist!B:H,6,FALSE)</f>
        <v>Rayban Rally Style</v>
      </c>
      <c r="H13" s="154" t="str">
        <f>VLOOKUP(B13,Results!B:N,13,FALSE)</f>
        <v> 1:13.26,2</v>
      </c>
      <c r="I13" s="166"/>
    </row>
    <row r="14" spans="1:9" ht="15" customHeight="1">
      <c r="A14" s="152">
        <f>A13+1</f>
        <v>8</v>
      </c>
      <c r="B14" s="153">
        <v>35</v>
      </c>
      <c r="C14" s="150" t="s">
        <v>473</v>
      </c>
      <c r="D14" s="149" t="str">
        <f>CONCATENATE(VLOOKUP(B14,Startlist!B:H,3,FALSE)," / ",VLOOKUP(B14,Startlist!B:H,4,FALSE))</f>
        <v>Sergey Uger / Vladimir Afonin</v>
      </c>
      <c r="E14" s="150" t="str">
        <f>VLOOKUP(B14,Startlist!B:F,5,FALSE)</f>
        <v>RUS</v>
      </c>
      <c r="F14" s="149" t="str">
        <f>VLOOKUP(B14,Startlist!B:H,7,FALSE)</f>
        <v>Subaru Impreza</v>
      </c>
      <c r="G14" s="151" t="str">
        <f>VLOOKUP(B14,Startlist!B:H,6,FALSE)</f>
        <v>Cone Forest Rally Team</v>
      </c>
      <c r="H14" s="154" t="str">
        <f>VLOOKUP(B14,Results!B:N,13,FALSE)</f>
        <v> 1:15.07,8</v>
      </c>
      <c r="I14" s="166"/>
    </row>
    <row r="15" spans="1:9" ht="15" customHeight="1">
      <c r="A15" s="152"/>
      <c r="B15" s="153">
        <v>2</v>
      </c>
      <c r="C15" s="150" t="s">
        <v>473</v>
      </c>
      <c r="D15" s="149" t="str">
        <f>CONCATENATE(VLOOKUP(B15,Startlist!B:H,3,FALSE)," / ",VLOOKUP(B15,Startlist!B:H,4,FALSE))</f>
        <v>Raul Jeets / Andrus Toom</v>
      </c>
      <c r="E15" s="150" t="str">
        <f>VLOOKUP(B15,Startlist!B:F,5,FALSE)</f>
        <v>EST</v>
      </c>
      <c r="F15" s="149" t="str">
        <f>VLOOKUP(B15,Startlist!B:H,7,FALSE)</f>
        <v>Mitsubishi Lancer Evo 10</v>
      </c>
      <c r="G15" s="151" t="str">
        <f>VLOOKUP(B15,Startlist!B:H,6,FALSE)</f>
        <v>Team RRC</v>
      </c>
      <c r="H15" s="245" t="s">
        <v>1652</v>
      </c>
      <c r="I15" s="166"/>
    </row>
    <row r="16" spans="1:9" ht="15" customHeight="1">
      <c r="A16" s="152"/>
      <c r="B16" s="153">
        <v>53</v>
      </c>
      <c r="C16" s="150" t="s">
        <v>473</v>
      </c>
      <c r="D16" s="149" t="str">
        <f>CONCATENATE(VLOOKUP(B16,Startlist!B:H,3,FALSE)," / ",VLOOKUP(B16,Startlist!B:H,4,FALSE))</f>
        <v>Dmitry Korolev / Evgeny Kalachev</v>
      </c>
      <c r="E16" s="150" t="str">
        <f>VLOOKUP(B16,Startlist!B:F,5,FALSE)</f>
        <v>RUS</v>
      </c>
      <c r="F16" s="149" t="str">
        <f>VLOOKUP(B16,Startlist!B:H,7,FALSE)</f>
        <v>Subaru Impreza</v>
      </c>
      <c r="G16" s="151" t="str">
        <f>VLOOKUP(B16,Startlist!B:H,6,FALSE)</f>
        <v>Cone Forest Rally Team</v>
      </c>
      <c r="H16" s="245" t="s">
        <v>1652</v>
      </c>
      <c r="I16" s="166"/>
    </row>
    <row r="17" spans="1:8" ht="7.5" customHeight="1">
      <c r="A17" s="160"/>
      <c r="B17" s="161"/>
      <c r="C17" s="162"/>
      <c r="D17" s="163"/>
      <c r="E17" s="162"/>
      <c r="F17" s="163"/>
      <c r="G17" s="164"/>
      <c r="H17" s="165"/>
    </row>
    <row r="18" spans="1:8" ht="15" customHeight="1">
      <c r="A18" s="152">
        <v>1</v>
      </c>
      <c r="B18" s="153">
        <v>22</v>
      </c>
      <c r="C18" s="150" t="s">
        <v>474</v>
      </c>
      <c r="D18" s="149" t="str">
        <f>CONCATENATE(VLOOKUP(B18,Startlist!B:H,3,FALSE)," / ",VLOOKUP(B18,Startlist!B:H,4,FALSE))</f>
        <v>Ago Ahu / Kalle Ahu</v>
      </c>
      <c r="E18" s="150" t="str">
        <f>VLOOKUP(B18,Startlist!B:F,5,FALSE)</f>
        <v>EST</v>
      </c>
      <c r="F18" s="149" t="str">
        <f>VLOOKUP(B18,Startlist!B:H,7,FALSE)</f>
        <v>BMW M3</v>
      </c>
      <c r="G18" s="151" t="str">
        <f>VLOOKUP(B18,Startlist!B:H,6,FALSE)</f>
        <v>Sar-Tech Motorsport</v>
      </c>
      <c r="H18" s="154" t="str">
        <f>VLOOKUP(B18,Results!B:N,13,FALSE)</f>
        <v> 1:09.16,7</v>
      </c>
    </row>
    <row r="19" spans="1:8" ht="15" customHeight="1">
      <c r="A19" s="152">
        <f>A18+1</f>
        <v>2</v>
      </c>
      <c r="B19" s="153">
        <v>50</v>
      </c>
      <c r="C19" s="150" t="s">
        <v>474</v>
      </c>
      <c r="D19" s="149" t="str">
        <f>CONCATENATE(VLOOKUP(B19,Startlist!B:H,3,FALSE)," / ",VLOOKUP(B19,Startlist!B:H,4,FALSE))</f>
        <v>Janis Berkis / Edgars Ceporjus</v>
      </c>
      <c r="E19" s="150" t="str">
        <f>VLOOKUP(B19,Startlist!B:F,5,FALSE)</f>
        <v>LAT</v>
      </c>
      <c r="F19" s="149" t="str">
        <f>VLOOKUP(B19,Startlist!B:H,7,FALSE)</f>
        <v>Ford Fiesta</v>
      </c>
      <c r="G19" s="151" t="str">
        <f>VLOOKUP(B19,Startlist!B:H,6,FALSE)</f>
        <v>NJ Racing</v>
      </c>
      <c r="H19" s="154" t="str">
        <f>VLOOKUP(B19,Results!B:N,13,FALSE)</f>
        <v> 1:10.23,8</v>
      </c>
    </row>
    <row r="20" spans="1:8" ht="15" customHeight="1">
      <c r="A20" s="152">
        <v>3</v>
      </c>
      <c r="B20" s="153">
        <v>41</v>
      </c>
      <c r="C20" s="150" t="s">
        <v>474</v>
      </c>
      <c r="D20" s="149" t="str">
        <f>CONCATENATE(VLOOKUP(B20,Startlist!B:H,3,FALSE)," / ",VLOOKUP(B20,Startlist!B:H,4,FALSE))</f>
        <v>Lembit Soe / Ahto Pihlas</v>
      </c>
      <c r="E20" s="150" t="str">
        <f>VLOOKUP(B20,Startlist!B:F,5,FALSE)</f>
        <v>EST</v>
      </c>
      <c r="F20" s="149" t="str">
        <f>VLOOKUP(B20,Startlist!B:H,7,FALSE)</f>
        <v>Toyota Starlet</v>
      </c>
      <c r="G20" s="151" t="str">
        <f>VLOOKUP(B20,Startlist!B:H,6,FALSE)</f>
        <v>Sar-Tech Motorsport</v>
      </c>
      <c r="H20" s="154" t="str">
        <f>VLOOKUP(B20,Results!B:N,13,FALSE)</f>
        <v> 1:10.58,6</v>
      </c>
    </row>
    <row r="21" spans="1:8" ht="15" customHeight="1">
      <c r="A21" s="152"/>
      <c r="B21" s="153">
        <v>43</v>
      </c>
      <c r="C21" s="150" t="s">
        <v>474</v>
      </c>
      <c r="D21" s="149" t="str">
        <f>CONCATENATE(VLOOKUP(B21,Startlist!B:H,3,FALSE)," / ",VLOOKUP(B21,Startlist!B:H,4,FALSE))</f>
        <v>Ken Torn / Riivo Mesila</v>
      </c>
      <c r="E21" s="150" t="str">
        <f>VLOOKUP(B21,Startlist!B:F,5,FALSE)</f>
        <v>EST</v>
      </c>
      <c r="F21" s="149" t="str">
        <f>VLOOKUP(B21,Startlist!B:H,7,FALSE)</f>
        <v>Mitsubishi Colt</v>
      </c>
      <c r="G21" s="151" t="str">
        <f>VLOOKUP(B21,Startlist!B:H,6,FALSE)</f>
        <v>Sar-Tech Motorsport</v>
      </c>
      <c r="H21" s="245" t="s">
        <v>1652</v>
      </c>
    </row>
    <row r="22" spans="1:8" ht="15" customHeight="1">
      <c r="A22" s="152"/>
      <c r="B22" s="153">
        <v>70</v>
      </c>
      <c r="C22" s="150" t="s">
        <v>474</v>
      </c>
      <c r="D22" s="149" t="str">
        <f>CONCATENATE(VLOOKUP(B22,Startlist!B:H,3,FALSE)," / ",VLOOKUP(B22,Startlist!B:H,4,FALSE))</f>
        <v>Lauri Luts / Urmo Luts</v>
      </c>
      <c r="E22" s="150" t="str">
        <f>VLOOKUP(B22,Startlist!B:F,5,FALSE)</f>
        <v>EST</v>
      </c>
      <c r="F22" s="149" t="str">
        <f>VLOOKUP(B22,Startlist!B:H,7,FALSE)</f>
        <v>VW Golf</v>
      </c>
      <c r="G22" s="151" t="str">
        <f>VLOOKUP(B22,Startlist!B:H,6,FALSE)</f>
        <v>G.M.Racing SK</v>
      </c>
      <c r="H22" s="245" t="s">
        <v>1652</v>
      </c>
    </row>
    <row r="23" spans="1:8" ht="15" customHeight="1">
      <c r="A23" s="152"/>
      <c r="B23" s="153">
        <v>74</v>
      </c>
      <c r="C23" s="150" t="s">
        <v>474</v>
      </c>
      <c r="D23" s="149" t="str">
        <f>CONCATENATE(VLOOKUP(B23,Startlist!B:H,3,FALSE)," / ",VLOOKUP(B23,Startlist!B:H,4,FALSE))</f>
        <v>Guntis Lielkajis / Vilnis Mikelsons</v>
      </c>
      <c r="E23" s="150" t="str">
        <f>VLOOKUP(B23,Startlist!B:F,5,FALSE)</f>
        <v>LAT</v>
      </c>
      <c r="F23" s="149" t="str">
        <f>VLOOKUP(B23,Startlist!B:H,7,FALSE)</f>
        <v>Lada Samara</v>
      </c>
      <c r="G23" s="151" t="str">
        <f>VLOOKUP(B23,Startlist!B:H,6,FALSE)</f>
        <v>Ciedra Racing Team</v>
      </c>
      <c r="H23" s="245" t="s">
        <v>1652</v>
      </c>
    </row>
    <row r="24" spans="1:8" ht="15" customHeight="1">
      <c r="A24" s="152"/>
      <c r="B24" s="153">
        <v>42</v>
      </c>
      <c r="C24" s="150" t="s">
        <v>474</v>
      </c>
      <c r="D24" s="149" t="str">
        <f>CONCATENATE(VLOOKUP(B24,Startlist!B:H,3,FALSE)," / ",VLOOKUP(B24,Startlist!B:H,4,FALSE))</f>
        <v>Viljar Ventsel / Rainer Virve</v>
      </c>
      <c r="E24" s="150" t="str">
        <f>VLOOKUP(B24,Startlist!B:F,5,FALSE)</f>
        <v>EST</v>
      </c>
      <c r="F24" s="149" t="str">
        <f>VLOOKUP(B24,Startlist!B:H,7,FALSE)</f>
        <v>BMW M3</v>
      </c>
      <c r="G24" s="151" t="str">
        <f>VLOOKUP(B24,Startlist!B:H,6,FALSE)</f>
        <v>Carglass Rally Team</v>
      </c>
      <c r="H24" s="245" t="s">
        <v>1652</v>
      </c>
    </row>
    <row r="25" spans="1:8" ht="15" customHeight="1">
      <c r="A25" s="152"/>
      <c r="B25" s="153">
        <v>45</v>
      </c>
      <c r="C25" s="150" t="s">
        <v>474</v>
      </c>
      <c r="D25" s="149" t="str">
        <f>CONCATENATE(VLOOKUP(B25,Startlist!B:H,3,FALSE)," / ",VLOOKUP(B25,Startlist!B:H,4,FALSE))</f>
        <v>Andrus Vahi / Alo Ivask</v>
      </c>
      <c r="E25" s="150" t="str">
        <f>VLOOKUP(B25,Startlist!B:F,5,FALSE)</f>
        <v>EST</v>
      </c>
      <c r="F25" s="149" t="str">
        <f>VLOOKUP(B25,Startlist!B:H,7,FALSE)</f>
        <v>BMW M3</v>
      </c>
      <c r="G25" s="151" t="str">
        <f>VLOOKUP(B25,Startlist!B:H,6,FALSE)</f>
        <v>ECOM Motorsport</v>
      </c>
      <c r="H25" s="245" t="s">
        <v>1652</v>
      </c>
    </row>
    <row r="26" spans="1:8" ht="7.5" customHeight="1">
      <c r="A26" s="160"/>
      <c r="B26" s="161"/>
      <c r="C26" s="162"/>
      <c r="D26" s="163"/>
      <c r="E26" s="162"/>
      <c r="F26" s="163"/>
      <c r="G26" s="164"/>
      <c r="H26" s="165"/>
    </row>
    <row r="27" spans="1:8" ht="15" customHeight="1">
      <c r="A27" s="152">
        <v>1</v>
      </c>
      <c r="B27" s="153">
        <v>25</v>
      </c>
      <c r="C27" s="150" t="s">
        <v>475</v>
      </c>
      <c r="D27" s="149" t="str">
        <f>CONCATENATE(VLOOKUP(B27,Startlist!B:H,3,FALSE)," / ",VLOOKUP(B27,Startlist!B:H,4,FALSE))</f>
        <v>Markus Abram / Jarmo Vōsa</v>
      </c>
      <c r="E27" s="150" t="str">
        <f>VLOOKUP(B27,Startlist!B:F,5,FALSE)</f>
        <v>EST</v>
      </c>
      <c r="F27" s="149" t="str">
        <f>VLOOKUP(B27,Startlist!B:H,7,FALSE)</f>
        <v>Honda Civic Type-R</v>
      </c>
      <c r="G27" s="151" t="str">
        <f>VLOOKUP(B27,Startlist!B:H,6,FALSE)</f>
        <v>Merkomar Motorsport</v>
      </c>
      <c r="H27" s="154" t="str">
        <f>VLOOKUP(B27,Results!B:N,13,FALSE)</f>
        <v> 1:08.48,5</v>
      </c>
    </row>
    <row r="28" spans="1:8" ht="15" customHeight="1">
      <c r="A28" s="152">
        <f>A27+1</f>
        <v>2</v>
      </c>
      <c r="B28" s="153">
        <v>31</v>
      </c>
      <c r="C28" s="150" t="s">
        <v>475</v>
      </c>
      <c r="D28" s="149" t="str">
        <f>CONCATENATE(VLOOKUP(B28,Startlist!B:H,3,FALSE)," / ",VLOOKUP(B28,Startlist!B:H,4,FALSE))</f>
        <v>Kristen Kelement / Timo Kasesalu</v>
      </c>
      <c r="E28" s="150" t="str">
        <f>VLOOKUP(B28,Startlist!B:F,5,FALSE)</f>
        <v>EST</v>
      </c>
      <c r="F28" s="149" t="str">
        <f>VLOOKUP(B28,Startlist!B:H,7,FALSE)</f>
        <v>Citroen C2R2 Max</v>
      </c>
      <c r="G28" s="151" t="str">
        <f>VLOOKUP(B28,Startlist!B:H,6,FALSE)</f>
        <v>MM-Motorsport</v>
      </c>
      <c r="H28" s="154" t="str">
        <f>VLOOKUP(B28,Results!B:N,13,FALSE)</f>
        <v> 1:09.59,5</v>
      </c>
    </row>
    <row r="29" spans="1:8" ht="15" customHeight="1">
      <c r="A29" s="152">
        <f>A28+1</f>
        <v>3</v>
      </c>
      <c r="B29" s="153">
        <v>66</v>
      </c>
      <c r="C29" s="150" t="s">
        <v>475</v>
      </c>
      <c r="D29" s="149" t="str">
        <f>CONCATENATE(VLOOKUP(B29,Startlist!B:H,3,FALSE)," / ",VLOOKUP(B29,Startlist!B:H,4,FALSE))</f>
        <v>Kevin Kuusik / Margus Sōōrumaa</v>
      </c>
      <c r="E29" s="150" t="str">
        <f>VLOOKUP(B29,Startlist!B:F,5,FALSE)</f>
        <v>EST</v>
      </c>
      <c r="F29" s="149" t="str">
        <f>VLOOKUP(B29,Startlist!B:H,7,FALSE)</f>
        <v>Renault Clio Ragnotti</v>
      </c>
      <c r="G29" s="151" t="str">
        <f>VLOOKUP(B29,Startlist!B:H,6,FALSE)</f>
        <v>OK TSK</v>
      </c>
      <c r="H29" s="154" t="str">
        <f>VLOOKUP(B29,Results!B:N,13,FALSE)</f>
        <v> 1:14.05,6</v>
      </c>
    </row>
    <row r="30" spans="1:8" ht="15" customHeight="1">
      <c r="A30" s="152">
        <v>4</v>
      </c>
      <c r="B30" s="153">
        <v>49</v>
      </c>
      <c r="C30" s="150" t="s">
        <v>475</v>
      </c>
      <c r="D30" s="149" t="str">
        <f>CONCATENATE(VLOOKUP(B30,Startlist!B:H,3,FALSE)," / ",VLOOKUP(B30,Startlist!B:H,4,FALSE))</f>
        <v>Rain Johanson / Erik Sher</v>
      </c>
      <c r="E30" s="150" t="str">
        <f>VLOOKUP(B30,Startlist!B:F,5,FALSE)</f>
        <v>EST</v>
      </c>
      <c r="F30" s="149" t="str">
        <f>VLOOKUP(B30,Startlist!B:H,7,FALSE)</f>
        <v>Honda Civic Type-R</v>
      </c>
      <c r="G30" s="151" t="str">
        <f>VLOOKUP(B30,Startlist!B:H,6,FALSE)</f>
        <v>Prorex Racing</v>
      </c>
      <c r="H30" s="154" t="str">
        <f>VLOOKUP(B30,Results!B:N,13,FALSE)</f>
        <v> 1:14.20,3</v>
      </c>
    </row>
    <row r="31" spans="1:8" ht="15" customHeight="1">
      <c r="A31" s="152">
        <v>5</v>
      </c>
      <c r="B31" s="153">
        <v>68</v>
      </c>
      <c r="C31" s="150" t="s">
        <v>475</v>
      </c>
      <c r="D31" s="149" t="str">
        <f>CONCATENATE(VLOOKUP(B31,Startlist!B:H,3,FALSE)," / ",VLOOKUP(B31,Startlist!B:H,4,FALSE))</f>
        <v>Tōnu Sepp / Martin Rimmel</v>
      </c>
      <c r="E31" s="150" t="str">
        <f>VLOOKUP(B31,Startlist!B:F,5,FALSE)</f>
        <v>EST</v>
      </c>
      <c r="F31" s="149" t="str">
        <f>VLOOKUP(B31,Startlist!B:H,7,FALSE)</f>
        <v>Honda Civic Type-R</v>
      </c>
      <c r="G31" s="151" t="str">
        <f>VLOOKUP(B31,Startlist!B:H,6,FALSE)</f>
        <v>ECOM Motorsport</v>
      </c>
      <c r="H31" s="154" t="str">
        <f>VLOOKUP(B31,Results!B:N,13,FALSE)</f>
        <v> 1:15.47,8</v>
      </c>
    </row>
    <row r="32" spans="1:8" ht="15" customHeight="1">
      <c r="A32" s="152">
        <v>6</v>
      </c>
      <c r="B32" s="153">
        <v>69</v>
      </c>
      <c r="C32" s="150" t="s">
        <v>475</v>
      </c>
      <c r="D32" s="149" t="str">
        <f>CONCATENATE(VLOOKUP(B32,Startlist!B:H,3,FALSE)," / ",VLOOKUP(B32,Startlist!B:H,4,FALSE))</f>
        <v>Evgeny Dmitriev / Denis Senin</v>
      </c>
      <c r="E32" s="150" t="str">
        <f>VLOOKUP(B32,Startlist!B:F,5,FALSE)</f>
        <v>RUS</v>
      </c>
      <c r="F32" s="149" t="str">
        <f>VLOOKUP(B32,Startlist!B:H,7,FALSE)</f>
        <v>Honda Civic Type-R</v>
      </c>
      <c r="G32" s="151" t="str">
        <f>VLOOKUP(B32,Startlist!B:H,6,FALSE)</f>
        <v>Evgeny Dmitriev</v>
      </c>
      <c r="H32" s="154" t="str">
        <f>VLOOKUP(B32,Results!B:N,13,FALSE)</f>
        <v> 1:18.04,6</v>
      </c>
    </row>
    <row r="33" spans="1:8" ht="15" customHeight="1">
      <c r="A33" s="152"/>
      <c r="B33" s="153">
        <v>30</v>
      </c>
      <c r="C33" s="150" t="s">
        <v>475</v>
      </c>
      <c r="D33" s="149" t="str">
        <f>CONCATENATE(VLOOKUP(B33,Startlist!B:H,3,FALSE)," / ",VLOOKUP(B33,Startlist!B:H,4,FALSE))</f>
        <v>David Sultanjants / Jaan Pōldsepp</v>
      </c>
      <c r="E33" s="150" t="str">
        <f>VLOOKUP(B33,Startlist!B:F,5,FALSE)</f>
        <v>EST</v>
      </c>
      <c r="F33" s="149" t="str">
        <f>VLOOKUP(B33,Startlist!B:H,7,FALSE)</f>
        <v>Honda Civic Type-R</v>
      </c>
      <c r="G33" s="151" t="str">
        <f>VLOOKUP(B33,Startlist!B:H,6,FALSE)</f>
        <v>G.M.Racing SK</v>
      </c>
      <c r="H33" s="245" t="s">
        <v>1652</v>
      </c>
    </row>
    <row r="34" spans="1:8" ht="15" customHeight="1">
      <c r="A34" s="152"/>
      <c r="B34" s="153">
        <v>29</v>
      </c>
      <c r="C34" s="150" t="s">
        <v>475</v>
      </c>
      <c r="D34" s="149" t="str">
        <f>CONCATENATE(VLOOKUP(B34,Startlist!B:H,3,FALSE)," / ",VLOOKUP(B34,Startlist!B:H,4,FALSE))</f>
        <v>Kristo Subi / Teele Sepp</v>
      </c>
      <c r="E34" s="150" t="str">
        <f>VLOOKUP(B34,Startlist!B:F,5,FALSE)</f>
        <v>EST</v>
      </c>
      <c r="F34" s="149" t="str">
        <f>VLOOKUP(B34,Startlist!B:H,7,FALSE)</f>
        <v>Honda Civic Type-R</v>
      </c>
      <c r="G34" s="151" t="str">
        <f>VLOOKUP(B34,Startlist!B:H,6,FALSE)</f>
        <v>ECOM Motorsport</v>
      </c>
      <c r="H34" s="245" t="s">
        <v>1652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549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2" customWidth="1"/>
    <col min="2" max="2" width="4.421875" style="22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0" customWidth="1"/>
    <col min="9" max="9" width="9.57421875" style="22" customWidth="1"/>
  </cols>
  <sheetData>
    <row r="1" ht="15">
      <c r="F1" s="61" t="str">
        <f>Startlist!$F1</f>
        <v> </v>
      </c>
    </row>
    <row r="2" ht="15.75">
      <c r="F2" s="1" t="str">
        <f>Startlist!$F2</f>
        <v>5th Võrumaa Winter Rally 2012</v>
      </c>
    </row>
    <row r="3" ht="15">
      <c r="F3" s="61" t="str">
        <f>Startlist!$F3</f>
        <v>February 25-26, 2012</v>
      </c>
    </row>
    <row r="4" spans="6:8" ht="15">
      <c r="F4" s="61" t="str">
        <f>Startlist!$F4</f>
        <v>Võru</v>
      </c>
      <c r="H4" s="29"/>
    </row>
    <row r="5" spans="6:8" ht="15.75">
      <c r="F5" s="1"/>
      <c r="H5" s="29"/>
    </row>
    <row r="6" spans="1:9" ht="18.75" customHeight="1">
      <c r="A6" s="15" t="s">
        <v>63</v>
      </c>
      <c r="F6" s="1"/>
      <c r="H6" s="29"/>
      <c r="I6" s="52" t="s">
        <v>2011</v>
      </c>
    </row>
    <row r="7" spans="1:9" ht="12.75">
      <c r="A7" s="36"/>
      <c r="B7" s="37" t="s">
        <v>84</v>
      </c>
      <c r="C7" s="38" t="s">
        <v>67</v>
      </c>
      <c r="D7" s="39" t="s">
        <v>68</v>
      </c>
      <c r="E7" s="39" t="s">
        <v>69</v>
      </c>
      <c r="F7" s="40" t="s">
        <v>70</v>
      </c>
      <c r="G7" s="39" t="s">
        <v>71</v>
      </c>
      <c r="H7" s="41" t="s">
        <v>72</v>
      </c>
      <c r="I7" s="42" t="s">
        <v>64</v>
      </c>
    </row>
    <row r="8" spans="1:9" s="4" customFormat="1" ht="15" customHeight="1">
      <c r="A8" s="23" t="s">
        <v>382</v>
      </c>
      <c r="B8" s="23" t="s">
        <v>2012</v>
      </c>
      <c r="C8" s="24" t="s">
        <v>124</v>
      </c>
      <c r="D8" s="25" t="s">
        <v>184</v>
      </c>
      <c r="E8" s="25" t="s">
        <v>3</v>
      </c>
      <c r="F8" s="24" t="s">
        <v>99</v>
      </c>
      <c r="G8" s="25" t="s">
        <v>185</v>
      </c>
      <c r="H8" s="31" t="s">
        <v>125</v>
      </c>
      <c r="I8" s="33" t="s">
        <v>1663</v>
      </c>
    </row>
    <row r="9" spans="1:9" ht="15" customHeight="1">
      <c r="A9" s="56" t="s">
        <v>383</v>
      </c>
      <c r="B9" s="56" t="s">
        <v>2013</v>
      </c>
      <c r="C9" s="57" t="s">
        <v>124</v>
      </c>
      <c r="D9" s="58" t="s">
        <v>152</v>
      </c>
      <c r="E9" s="58" t="s">
        <v>153</v>
      </c>
      <c r="F9" s="57" t="s">
        <v>154</v>
      </c>
      <c r="G9" s="58" t="s">
        <v>105</v>
      </c>
      <c r="H9" s="59" t="s">
        <v>133</v>
      </c>
      <c r="I9" s="60" t="s">
        <v>1702</v>
      </c>
    </row>
    <row r="10" spans="1:9" ht="15" customHeight="1">
      <c r="A10" s="56" t="s">
        <v>384</v>
      </c>
      <c r="B10" s="56" t="s">
        <v>2014</v>
      </c>
      <c r="C10" s="57" t="s">
        <v>124</v>
      </c>
      <c r="D10" s="58" t="s">
        <v>135</v>
      </c>
      <c r="E10" s="58" t="s">
        <v>136</v>
      </c>
      <c r="F10" s="57" t="s">
        <v>99</v>
      </c>
      <c r="G10" s="58" t="s">
        <v>137</v>
      </c>
      <c r="H10" s="59" t="s">
        <v>111</v>
      </c>
      <c r="I10" s="60" t="s">
        <v>1668</v>
      </c>
    </row>
    <row r="11" spans="1:9" ht="15" customHeight="1">
      <c r="A11" s="56" t="s">
        <v>385</v>
      </c>
      <c r="B11" s="56" t="s">
        <v>2015</v>
      </c>
      <c r="C11" s="57" t="s">
        <v>124</v>
      </c>
      <c r="D11" s="58" t="s">
        <v>50</v>
      </c>
      <c r="E11" s="58" t="s">
        <v>51</v>
      </c>
      <c r="F11" s="57" t="s">
        <v>99</v>
      </c>
      <c r="G11" s="58" t="s">
        <v>43</v>
      </c>
      <c r="H11" s="59" t="s">
        <v>133</v>
      </c>
      <c r="I11" s="60" t="s">
        <v>1673</v>
      </c>
    </row>
    <row r="12" spans="1:9" ht="15" customHeight="1">
      <c r="A12" s="56" t="s">
        <v>386</v>
      </c>
      <c r="B12" s="56" t="s">
        <v>2016</v>
      </c>
      <c r="C12" s="57" t="s">
        <v>124</v>
      </c>
      <c r="D12" s="58" t="s">
        <v>19</v>
      </c>
      <c r="E12" s="58" t="s">
        <v>39</v>
      </c>
      <c r="F12" s="57" t="s">
        <v>99</v>
      </c>
      <c r="G12" s="58" t="s">
        <v>185</v>
      </c>
      <c r="H12" s="59" t="s">
        <v>125</v>
      </c>
      <c r="I12" s="60" t="s">
        <v>1678</v>
      </c>
    </row>
    <row r="13" spans="1:9" ht="15" customHeight="1">
      <c r="A13" s="56" t="s">
        <v>387</v>
      </c>
      <c r="B13" s="56" t="s">
        <v>2017</v>
      </c>
      <c r="C13" s="57" t="s">
        <v>200</v>
      </c>
      <c r="D13" s="58" t="s">
        <v>161</v>
      </c>
      <c r="E13" s="58" t="s">
        <v>8</v>
      </c>
      <c r="F13" s="57" t="s">
        <v>106</v>
      </c>
      <c r="G13" s="58" t="s">
        <v>158</v>
      </c>
      <c r="H13" s="59" t="s">
        <v>125</v>
      </c>
      <c r="I13" s="60" t="s">
        <v>1683</v>
      </c>
    </row>
    <row r="14" spans="1:9" ht="15" customHeight="1">
      <c r="A14" s="56" t="s">
        <v>388</v>
      </c>
      <c r="B14" s="56" t="s">
        <v>2018</v>
      </c>
      <c r="C14" s="57" t="s">
        <v>128</v>
      </c>
      <c r="D14" s="58" t="s">
        <v>216</v>
      </c>
      <c r="E14" s="58" t="s">
        <v>217</v>
      </c>
      <c r="F14" s="57" t="s">
        <v>106</v>
      </c>
      <c r="G14" s="58" t="s">
        <v>218</v>
      </c>
      <c r="H14" s="59" t="s">
        <v>23</v>
      </c>
      <c r="I14" s="60" t="s">
        <v>1709</v>
      </c>
    </row>
    <row r="15" spans="1:9" ht="15" customHeight="1">
      <c r="A15" s="56" t="s">
        <v>389</v>
      </c>
      <c r="B15" s="56" t="s">
        <v>2019</v>
      </c>
      <c r="C15" s="57" t="s">
        <v>200</v>
      </c>
      <c r="D15" s="58" t="s">
        <v>5</v>
      </c>
      <c r="E15" s="58" t="s">
        <v>6</v>
      </c>
      <c r="F15" s="57" t="s">
        <v>7</v>
      </c>
      <c r="G15" s="58" t="s">
        <v>6</v>
      </c>
      <c r="H15" s="59" t="s">
        <v>133</v>
      </c>
      <c r="I15" s="60" t="s">
        <v>1687</v>
      </c>
    </row>
    <row r="16" spans="1:9" ht="15" customHeight="1">
      <c r="A16" s="56" t="s">
        <v>390</v>
      </c>
      <c r="B16" s="56" t="s">
        <v>2020</v>
      </c>
      <c r="C16" s="57" t="s">
        <v>124</v>
      </c>
      <c r="D16" s="58" t="s">
        <v>9</v>
      </c>
      <c r="E16" s="58" t="s">
        <v>10</v>
      </c>
      <c r="F16" s="57" t="s">
        <v>106</v>
      </c>
      <c r="G16" s="58" t="s">
        <v>105</v>
      </c>
      <c r="H16" s="59" t="s">
        <v>125</v>
      </c>
      <c r="I16" s="60" t="s">
        <v>879</v>
      </c>
    </row>
    <row r="17" spans="1:9" ht="15" customHeight="1">
      <c r="A17" s="56" t="s">
        <v>391</v>
      </c>
      <c r="B17" s="56" t="s">
        <v>2021</v>
      </c>
      <c r="C17" s="57" t="s">
        <v>124</v>
      </c>
      <c r="D17" s="58" t="s">
        <v>2</v>
      </c>
      <c r="E17" s="58" t="s">
        <v>189</v>
      </c>
      <c r="F17" s="57" t="s">
        <v>99</v>
      </c>
      <c r="G17" s="58" t="s">
        <v>43</v>
      </c>
      <c r="H17" s="59" t="s">
        <v>133</v>
      </c>
      <c r="I17" s="60" t="s">
        <v>1695</v>
      </c>
    </row>
    <row r="18" spans="1:9" ht="15" customHeight="1">
      <c r="A18" s="53"/>
      <c r="B18" s="53"/>
      <c r="C18" s="54"/>
      <c r="D18" s="35"/>
      <c r="E18" s="35"/>
      <c r="F18" s="54"/>
      <c r="G18" s="35"/>
      <c r="H18" s="55"/>
      <c r="I18" s="53"/>
    </row>
    <row r="19" spans="1:9" ht="15" customHeight="1">
      <c r="A19" s="53"/>
      <c r="B19" s="53"/>
      <c r="C19" s="54"/>
      <c r="D19" s="35"/>
      <c r="E19" s="35"/>
      <c r="F19" s="54"/>
      <c r="G19" s="35"/>
      <c r="H19" s="55"/>
      <c r="I19" s="52" t="s">
        <v>2022</v>
      </c>
    </row>
    <row r="20" spans="1:9" s="4" customFormat="1" ht="15" customHeight="1">
      <c r="A20" s="26" t="s">
        <v>382</v>
      </c>
      <c r="B20" s="26" t="s">
        <v>2023</v>
      </c>
      <c r="C20" s="27" t="s">
        <v>126</v>
      </c>
      <c r="D20" s="28" t="s">
        <v>53</v>
      </c>
      <c r="E20" s="28" t="s">
        <v>162</v>
      </c>
      <c r="F20" s="27" t="s">
        <v>99</v>
      </c>
      <c r="G20" s="28" t="s">
        <v>287</v>
      </c>
      <c r="H20" s="32" t="s">
        <v>288</v>
      </c>
      <c r="I20" s="34" t="s">
        <v>1790</v>
      </c>
    </row>
    <row r="21" spans="1:9" s="35" customFormat="1" ht="15" customHeight="1">
      <c r="A21" s="47" t="s">
        <v>383</v>
      </c>
      <c r="B21" s="47" t="s">
        <v>2024</v>
      </c>
      <c r="C21" s="48" t="s">
        <v>126</v>
      </c>
      <c r="D21" s="49" t="s">
        <v>52</v>
      </c>
      <c r="E21" s="49" t="s">
        <v>147</v>
      </c>
      <c r="F21" s="48" t="s">
        <v>106</v>
      </c>
      <c r="G21" s="49" t="s">
        <v>218</v>
      </c>
      <c r="H21" s="50" t="s">
        <v>111</v>
      </c>
      <c r="I21" s="51" t="s">
        <v>2025</v>
      </c>
    </row>
    <row r="22" spans="1:9" s="35" customFormat="1" ht="15" customHeight="1">
      <c r="A22" s="47" t="s">
        <v>384</v>
      </c>
      <c r="B22" s="47" t="s">
        <v>2026</v>
      </c>
      <c r="C22" s="48" t="s">
        <v>126</v>
      </c>
      <c r="D22" s="49" t="s">
        <v>300</v>
      </c>
      <c r="E22" s="49" t="s">
        <v>301</v>
      </c>
      <c r="F22" s="48" t="s">
        <v>99</v>
      </c>
      <c r="G22" s="49" t="s">
        <v>287</v>
      </c>
      <c r="H22" s="50" t="s">
        <v>111</v>
      </c>
      <c r="I22" s="51" t="s">
        <v>2027</v>
      </c>
    </row>
    <row r="23" spans="1:9" ht="15" customHeight="1">
      <c r="A23" s="43"/>
      <c r="B23" s="43"/>
      <c r="C23" s="44"/>
      <c r="D23" s="45"/>
      <c r="E23" s="45"/>
      <c r="F23" s="44"/>
      <c r="G23" s="45"/>
      <c r="H23" s="46"/>
      <c r="I23" s="43"/>
    </row>
    <row r="24" spans="1:9" ht="15" customHeight="1">
      <c r="A24" s="43"/>
      <c r="B24" s="43"/>
      <c r="C24" s="44"/>
      <c r="D24" s="45"/>
      <c r="E24" s="45"/>
      <c r="F24" s="44"/>
      <c r="G24" s="45"/>
      <c r="H24" s="46"/>
      <c r="I24" s="52" t="s">
        <v>2028</v>
      </c>
    </row>
    <row r="25" spans="1:9" s="4" customFormat="1" ht="15" customHeight="1">
      <c r="A25" s="26" t="s">
        <v>382</v>
      </c>
      <c r="B25" s="26" t="s">
        <v>2029</v>
      </c>
      <c r="C25" s="27" t="s">
        <v>127</v>
      </c>
      <c r="D25" s="28" t="s">
        <v>226</v>
      </c>
      <c r="E25" s="28" t="s">
        <v>227</v>
      </c>
      <c r="F25" s="27" t="s">
        <v>99</v>
      </c>
      <c r="G25" s="28" t="s">
        <v>197</v>
      </c>
      <c r="H25" s="32" t="s">
        <v>228</v>
      </c>
      <c r="I25" s="34" t="s">
        <v>1815</v>
      </c>
    </row>
    <row r="26" spans="1:9" s="35" customFormat="1" ht="15" customHeight="1">
      <c r="A26" s="47" t="s">
        <v>383</v>
      </c>
      <c r="B26" s="47" t="s">
        <v>2030</v>
      </c>
      <c r="C26" s="48" t="s">
        <v>127</v>
      </c>
      <c r="D26" s="49" t="s">
        <v>464</v>
      </c>
      <c r="E26" s="49" t="s">
        <v>465</v>
      </c>
      <c r="F26" s="48" t="s">
        <v>106</v>
      </c>
      <c r="G26" s="49" t="s">
        <v>115</v>
      </c>
      <c r="H26" s="50" t="s">
        <v>228</v>
      </c>
      <c r="I26" s="51" t="s">
        <v>2031</v>
      </c>
    </row>
    <row r="27" spans="1:9" s="35" customFormat="1" ht="15" customHeight="1">
      <c r="A27" s="47" t="s">
        <v>384</v>
      </c>
      <c r="B27" s="47" t="s">
        <v>2032</v>
      </c>
      <c r="C27" s="48" t="s">
        <v>127</v>
      </c>
      <c r="D27" s="49" t="s">
        <v>28</v>
      </c>
      <c r="E27" s="49" t="s">
        <v>330</v>
      </c>
      <c r="F27" s="48" t="s">
        <v>106</v>
      </c>
      <c r="G27" s="49" t="s">
        <v>28</v>
      </c>
      <c r="H27" s="50" t="s">
        <v>146</v>
      </c>
      <c r="I27" s="51" t="s">
        <v>2033</v>
      </c>
    </row>
    <row r="28" spans="1:9" ht="15" customHeight="1">
      <c r="A28" s="43"/>
      <c r="B28" s="43"/>
      <c r="C28" s="44"/>
      <c r="D28" s="45"/>
      <c r="E28" s="45"/>
      <c r="F28" s="44"/>
      <c r="G28" s="45"/>
      <c r="H28" s="46"/>
      <c r="I28" s="43"/>
    </row>
    <row r="29" spans="1:9" ht="15" customHeight="1">
      <c r="A29" s="43"/>
      <c r="B29" s="43"/>
      <c r="C29" s="44"/>
      <c r="D29" s="45"/>
      <c r="E29" s="45"/>
      <c r="F29" s="44"/>
      <c r="G29" s="45"/>
      <c r="H29" s="46"/>
      <c r="I29" s="52" t="s">
        <v>2034</v>
      </c>
    </row>
    <row r="30" spans="1:9" s="4" customFormat="1" ht="15" customHeight="1">
      <c r="A30" s="26" t="s">
        <v>382</v>
      </c>
      <c r="B30" s="26" t="s">
        <v>2035</v>
      </c>
      <c r="C30" s="27" t="s">
        <v>150</v>
      </c>
      <c r="D30" s="28" t="s">
        <v>54</v>
      </c>
      <c r="E30" s="28" t="s">
        <v>232</v>
      </c>
      <c r="F30" s="27" t="s">
        <v>99</v>
      </c>
      <c r="G30" s="28" t="s">
        <v>155</v>
      </c>
      <c r="H30" s="32" t="s">
        <v>233</v>
      </c>
      <c r="I30" s="34" t="s">
        <v>1755</v>
      </c>
    </row>
    <row r="31" spans="1:9" ht="15" customHeight="1">
      <c r="A31" s="47" t="s">
        <v>383</v>
      </c>
      <c r="B31" s="47" t="s">
        <v>2036</v>
      </c>
      <c r="C31" s="48" t="s">
        <v>150</v>
      </c>
      <c r="D31" s="49" t="s">
        <v>240</v>
      </c>
      <c r="E31" s="49" t="s">
        <v>164</v>
      </c>
      <c r="F31" s="48" t="s">
        <v>99</v>
      </c>
      <c r="G31" s="49" t="s">
        <v>42</v>
      </c>
      <c r="H31" s="50" t="s">
        <v>241</v>
      </c>
      <c r="I31" s="51" t="s">
        <v>2037</v>
      </c>
    </row>
    <row r="32" spans="1:9" ht="15" customHeight="1">
      <c r="A32" s="47" t="s">
        <v>384</v>
      </c>
      <c r="B32" s="47" t="s">
        <v>2038</v>
      </c>
      <c r="C32" s="48" t="s">
        <v>150</v>
      </c>
      <c r="D32" s="49" t="s">
        <v>276</v>
      </c>
      <c r="E32" s="49" t="s">
        <v>277</v>
      </c>
      <c r="F32" s="48" t="s">
        <v>154</v>
      </c>
      <c r="G32" s="49" t="s">
        <v>277</v>
      </c>
      <c r="H32" s="50" t="s">
        <v>233</v>
      </c>
      <c r="I32" s="51" t="s">
        <v>2039</v>
      </c>
    </row>
    <row r="33" spans="1:9" ht="15" customHeight="1">
      <c r="A33" s="43"/>
      <c r="B33" s="43"/>
      <c r="C33" s="44"/>
      <c r="D33" s="45"/>
      <c r="E33" s="45"/>
      <c r="F33" s="44"/>
      <c r="G33" s="45"/>
      <c r="H33" s="46"/>
      <c r="I33" s="43"/>
    </row>
    <row r="34" spans="1:9" ht="15" customHeight="1">
      <c r="A34" s="43"/>
      <c r="B34" s="43"/>
      <c r="C34" s="44"/>
      <c r="D34" s="45"/>
      <c r="E34" s="45"/>
      <c r="F34" s="44"/>
      <c r="G34" s="45"/>
      <c r="H34" s="46"/>
      <c r="I34" s="52" t="s">
        <v>2040</v>
      </c>
    </row>
    <row r="35" spans="1:9" s="4" customFormat="1" ht="15" customHeight="1">
      <c r="A35" s="26" t="s">
        <v>382</v>
      </c>
      <c r="B35" s="26" t="s">
        <v>2012</v>
      </c>
      <c r="C35" s="27" t="s">
        <v>124</v>
      </c>
      <c r="D35" s="28" t="s">
        <v>184</v>
      </c>
      <c r="E35" s="28" t="s">
        <v>3</v>
      </c>
      <c r="F35" s="27" t="s">
        <v>99</v>
      </c>
      <c r="G35" s="28" t="s">
        <v>185</v>
      </c>
      <c r="H35" s="32" t="s">
        <v>125</v>
      </c>
      <c r="I35" s="34" t="s">
        <v>1663</v>
      </c>
    </row>
    <row r="36" spans="1:9" ht="15" customHeight="1">
      <c r="A36" s="47" t="s">
        <v>383</v>
      </c>
      <c r="B36" s="47" t="s">
        <v>2013</v>
      </c>
      <c r="C36" s="48" t="s">
        <v>124</v>
      </c>
      <c r="D36" s="49" t="s">
        <v>152</v>
      </c>
      <c r="E36" s="49" t="s">
        <v>153</v>
      </c>
      <c r="F36" s="48" t="s">
        <v>154</v>
      </c>
      <c r="G36" s="49" t="s">
        <v>105</v>
      </c>
      <c r="H36" s="50" t="s">
        <v>133</v>
      </c>
      <c r="I36" s="51" t="s">
        <v>1702</v>
      </c>
    </row>
    <row r="37" spans="1:9" ht="15" customHeight="1">
      <c r="A37" s="47" t="s">
        <v>384</v>
      </c>
      <c r="B37" s="47" t="s">
        <v>2014</v>
      </c>
      <c r="C37" s="48" t="s">
        <v>124</v>
      </c>
      <c r="D37" s="49" t="s">
        <v>135</v>
      </c>
      <c r="E37" s="49" t="s">
        <v>136</v>
      </c>
      <c r="F37" s="48" t="s">
        <v>99</v>
      </c>
      <c r="G37" s="49" t="s">
        <v>137</v>
      </c>
      <c r="H37" s="50" t="s">
        <v>111</v>
      </c>
      <c r="I37" s="51" t="s">
        <v>1668</v>
      </c>
    </row>
    <row r="38" spans="1:9" s="35" customFormat="1" ht="15" customHeight="1">
      <c r="A38" s="43"/>
      <c r="B38" s="43"/>
      <c r="C38" s="44"/>
      <c r="D38" s="45"/>
      <c r="E38" s="45"/>
      <c r="F38" s="44"/>
      <c r="G38" s="45"/>
      <c r="H38" s="46"/>
      <c r="I38" s="43"/>
    </row>
    <row r="39" spans="1:9" s="35" customFormat="1" ht="15" customHeight="1">
      <c r="A39" s="43"/>
      <c r="B39" s="43"/>
      <c r="C39" s="44"/>
      <c r="D39" s="45"/>
      <c r="E39" s="45"/>
      <c r="F39" s="44"/>
      <c r="G39" s="45"/>
      <c r="H39" s="46"/>
      <c r="I39" s="52" t="s">
        <v>2041</v>
      </c>
    </row>
    <row r="40" spans="1:9" s="4" customFormat="1" ht="15" customHeight="1">
      <c r="A40" s="26" t="s">
        <v>382</v>
      </c>
      <c r="B40" s="26" t="s">
        <v>2017</v>
      </c>
      <c r="C40" s="27" t="s">
        <v>200</v>
      </c>
      <c r="D40" s="28" t="s">
        <v>161</v>
      </c>
      <c r="E40" s="28" t="s">
        <v>8</v>
      </c>
      <c r="F40" s="27" t="s">
        <v>106</v>
      </c>
      <c r="G40" s="28" t="s">
        <v>158</v>
      </c>
      <c r="H40" s="32" t="s">
        <v>125</v>
      </c>
      <c r="I40" s="34" t="s">
        <v>1682</v>
      </c>
    </row>
    <row r="41" spans="1:9" ht="15" customHeight="1">
      <c r="A41" s="47" t="s">
        <v>383</v>
      </c>
      <c r="B41" s="47" t="s">
        <v>2019</v>
      </c>
      <c r="C41" s="48" t="s">
        <v>200</v>
      </c>
      <c r="D41" s="49" t="s">
        <v>5</v>
      </c>
      <c r="E41" s="49" t="s">
        <v>6</v>
      </c>
      <c r="F41" s="48" t="s">
        <v>7</v>
      </c>
      <c r="G41" s="49" t="s">
        <v>6</v>
      </c>
      <c r="H41" s="50" t="s">
        <v>133</v>
      </c>
      <c r="I41" s="51" t="s">
        <v>2042</v>
      </c>
    </row>
    <row r="42" spans="1:9" ht="15" customHeight="1">
      <c r="A42" s="47" t="s">
        <v>384</v>
      </c>
      <c r="B42" s="47" t="s">
        <v>2043</v>
      </c>
      <c r="C42" s="48" t="s">
        <v>200</v>
      </c>
      <c r="D42" s="49" t="s">
        <v>15</v>
      </c>
      <c r="E42" s="49" t="s">
        <v>16</v>
      </c>
      <c r="F42" s="48" t="s">
        <v>106</v>
      </c>
      <c r="G42" s="49" t="s">
        <v>155</v>
      </c>
      <c r="H42" s="50" t="s">
        <v>125</v>
      </c>
      <c r="I42" s="51" t="s">
        <v>2044</v>
      </c>
    </row>
    <row r="43" spans="1:9" s="35" customFormat="1" ht="15" customHeight="1">
      <c r="A43" s="43"/>
      <c r="B43" s="43"/>
      <c r="C43" s="44"/>
      <c r="D43" s="45"/>
      <c r="E43" s="45"/>
      <c r="F43" s="44"/>
      <c r="G43" s="45"/>
      <c r="H43" s="46"/>
      <c r="I43" s="43"/>
    </row>
    <row r="44" spans="1:9" s="35" customFormat="1" ht="15" customHeight="1">
      <c r="A44" s="43"/>
      <c r="B44" s="43"/>
      <c r="C44" s="44"/>
      <c r="D44" s="45"/>
      <c r="E44" s="45"/>
      <c r="F44" s="44"/>
      <c r="G44" s="45"/>
      <c r="H44" s="46"/>
      <c r="I44" s="52" t="s">
        <v>2045</v>
      </c>
    </row>
    <row r="45" spans="1:9" s="4" customFormat="1" ht="15" customHeight="1">
      <c r="A45" s="26" t="s">
        <v>382</v>
      </c>
      <c r="B45" s="26" t="s">
        <v>2046</v>
      </c>
      <c r="C45" s="27" t="s">
        <v>95</v>
      </c>
      <c r="D45" s="28" t="s">
        <v>142</v>
      </c>
      <c r="E45" s="28" t="s">
        <v>17</v>
      </c>
      <c r="F45" s="27" t="s">
        <v>99</v>
      </c>
      <c r="G45" s="28" t="s">
        <v>143</v>
      </c>
      <c r="H45" s="32" t="s">
        <v>146</v>
      </c>
      <c r="I45" s="34" t="s">
        <v>1744</v>
      </c>
    </row>
    <row r="46" spans="1:9" ht="15" customHeight="1">
      <c r="A46" s="47" t="s">
        <v>383</v>
      </c>
      <c r="B46" s="47" t="s">
        <v>2047</v>
      </c>
      <c r="C46" s="48" t="s">
        <v>95</v>
      </c>
      <c r="D46" s="49" t="s">
        <v>24</v>
      </c>
      <c r="E46" s="49" t="s">
        <v>323</v>
      </c>
      <c r="F46" s="48" t="s">
        <v>99</v>
      </c>
      <c r="G46" s="49" t="s">
        <v>112</v>
      </c>
      <c r="H46" s="50" t="s">
        <v>324</v>
      </c>
      <c r="I46" s="51" t="s">
        <v>2048</v>
      </c>
    </row>
    <row r="47" spans="1:9" ht="15" customHeight="1">
      <c r="A47" s="47" t="s">
        <v>384</v>
      </c>
      <c r="B47" s="47" t="s">
        <v>2049</v>
      </c>
      <c r="C47" s="48" t="s">
        <v>95</v>
      </c>
      <c r="D47" s="49" t="s">
        <v>25</v>
      </c>
      <c r="E47" s="49" t="s">
        <v>26</v>
      </c>
      <c r="F47" s="48" t="s">
        <v>99</v>
      </c>
      <c r="G47" s="49" t="s">
        <v>21</v>
      </c>
      <c r="H47" s="50" t="s">
        <v>146</v>
      </c>
      <c r="I47" s="51" t="s">
        <v>2050</v>
      </c>
    </row>
    <row r="48" spans="1:9" ht="15" customHeight="1">
      <c r="A48" s="43"/>
      <c r="B48" s="43"/>
      <c r="C48" s="44"/>
      <c r="D48" s="45"/>
      <c r="E48" s="45"/>
      <c r="F48" s="44"/>
      <c r="G48" s="45"/>
      <c r="H48" s="46"/>
      <c r="I48" s="43"/>
    </row>
    <row r="49" spans="1:9" ht="15" customHeight="1">
      <c r="A49" s="43"/>
      <c r="B49" s="43"/>
      <c r="C49" s="44"/>
      <c r="D49" s="45"/>
      <c r="E49" s="45"/>
      <c r="F49" s="44"/>
      <c r="G49" s="45"/>
      <c r="H49" s="46"/>
      <c r="I49" s="52" t="s">
        <v>2051</v>
      </c>
    </row>
    <row r="50" spans="1:9" s="9" customFormat="1" ht="15" customHeight="1">
      <c r="A50" s="26" t="s">
        <v>382</v>
      </c>
      <c r="B50" s="26" t="s">
        <v>2018</v>
      </c>
      <c r="C50" s="27" t="s">
        <v>128</v>
      </c>
      <c r="D50" s="28" t="s">
        <v>216</v>
      </c>
      <c r="E50" s="28" t="s">
        <v>217</v>
      </c>
      <c r="F50" s="27" t="s">
        <v>106</v>
      </c>
      <c r="G50" s="28" t="s">
        <v>218</v>
      </c>
      <c r="H50" s="32" t="s">
        <v>23</v>
      </c>
      <c r="I50" s="34" t="s">
        <v>1707</v>
      </c>
    </row>
    <row r="51" spans="1:9" ht="15" customHeight="1">
      <c r="A51" s="47" t="s">
        <v>383</v>
      </c>
      <c r="B51" s="47" t="s">
        <v>2052</v>
      </c>
      <c r="C51" s="48" t="s">
        <v>128</v>
      </c>
      <c r="D51" s="49" t="s">
        <v>252</v>
      </c>
      <c r="E51" s="49" t="s">
        <v>253</v>
      </c>
      <c r="F51" s="48" t="s">
        <v>99</v>
      </c>
      <c r="G51" s="49" t="s">
        <v>108</v>
      </c>
      <c r="H51" s="50" t="s">
        <v>159</v>
      </c>
      <c r="I51" s="51" t="s">
        <v>2053</v>
      </c>
    </row>
    <row r="52" spans="1:9" ht="15" customHeight="1">
      <c r="A52" s="47" t="s">
        <v>384</v>
      </c>
      <c r="B52" s="47" t="s">
        <v>2054</v>
      </c>
      <c r="C52" s="48" t="s">
        <v>128</v>
      </c>
      <c r="D52" s="49" t="s">
        <v>47</v>
      </c>
      <c r="E52" s="49" t="s">
        <v>48</v>
      </c>
      <c r="F52" s="48" t="s">
        <v>99</v>
      </c>
      <c r="G52" s="49" t="s">
        <v>105</v>
      </c>
      <c r="H52" s="50" t="s">
        <v>49</v>
      </c>
      <c r="I52" s="51" t="s">
        <v>2055</v>
      </c>
    </row>
    <row r="53" spans="1:9" s="4" customFormat="1" ht="15" customHeight="1">
      <c r="A53" s="43"/>
      <c r="B53" s="43"/>
      <c r="C53" s="44"/>
      <c r="D53" s="45"/>
      <c r="E53" s="45"/>
      <c r="F53" s="44"/>
      <c r="G53" s="45"/>
      <c r="H53" s="46"/>
      <c r="I53" s="43"/>
    </row>
    <row r="54" spans="1:9" ht="15" customHeight="1">
      <c r="A54" s="43"/>
      <c r="B54" s="43"/>
      <c r="C54" s="44"/>
      <c r="D54" s="45"/>
      <c r="E54" s="45"/>
      <c r="F54" s="44"/>
      <c r="G54" s="45"/>
      <c r="H54" s="46"/>
      <c r="I54" s="52" t="s">
        <v>2056</v>
      </c>
    </row>
    <row r="55" spans="1:9" s="9" customFormat="1" ht="15" customHeight="1">
      <c r="A55" s="26" t="s">
        <v>382</v>
      </c>
      <c r="B55" s="26" t="s">
        <v>2057</v>
      </c>
      <c r="C55" s="27" t="s">
        <v>129</v>
      </c>
      <c r="D55" s="28" t="s">
        <v>156</v>
      </c>
      <c r="E55" s="28" t="s">
        <v>157</v>
      </c>
      <c r="F55" s="27" t="s">
        <v>99</v>
      </c>
      <c r="G55" s="28" t="s">
        <v>107</v>
      </c>
      <c r="H55" s="32" t="s">
        <v>113</v>
      </c>
      <c r="I55" s="34" t="s">
        <v>1751</v>
      </c>
    </row>
    <row r="56" spans="1:9" ht="15" customHeight="1">
      <c r="A56" s="47" t="s">
        <v>383</v>
      </c>
      <c r="B56" s="47" t="s">
        <v>2058</v>
      </c>
      <c r="C56" s="48" t="s">
        <v>129</v>
      </c>
      <c r="D56" s="49" t="s">
        <v>32</v>
      </c>
      <c r="E56" s="49" t="s">
        <v>307</v>
      </c>
      <c r="F56" s="48" t="s">
        <v>99</v>
      </c>
      <c r="G56" s="49" t="s">
        <v>287</v>
      </c>
      <c r="H56" s="50" t="s">
        <v>113</v>
      </c>
      <c r="I56" s="51" t="s">
        <v>2059</v>
      </c>
    </row>
    <row r="57" spans="1:9" ht="15" customHeight="1">
      <c r="A57" s="47" t="s">
        <v>384</v>
      </c>
      <c r="B57" s="47" t="s">
        <v>2060</v>
      </c>
      <c r="C57" s="48" t="s">
        <v>129</v>
      </c>
      <c r="D57" s="49" t="s">
        <v>117</v>
      </c>
      <c r="E57" s="49" t="s">
        <v>118</v>
      </c>
      <c r="F57" s="48" t="s">
        <v>99</v>
      </c>
      <c r="G57" s="49" t="s">
        <v>119</v>
      </c>
      <c r="H57" s="50" t="s">
        <v>113</v>
      </c>
      <c r="I57" s="51" t="s">
        <v>2061</v>
      </c>
    </row>
    <row r="58" spans="1:9" s="4" customFormat="1" ht="15" customHeight="1">
      <c r="A58" s="43"/>
      <c r="B58" s="43"/>
      <c r="C58" s="44"/>
      <c r="D58" s="45"/>
      <c r="E58" s="45"/>
      <c r="F58" s="44"/>
      <c r="G58" s="45"/>
      <c r="H58" s="46"/>
      <c r="I58" s="43"/>
    </row>
    <row r="59" spans="1:9" ht="15" customHeight="1">
      <c r="A59" s="43"/>
      <c r="B59" s="43"/>
      <c r="C59" s="44"/>
      <c r="D59" s="45"/>
      <c r="E59" s="45"/>
      <c r="F59" s="44"/>
      <c r="G59" s="45"/>
      <c r="H59" s="46"/>
      <c r="I59" s="52" t="s">
        <v>2062</v>
      </c>
    </row>
    <row r="60" spans="1:9" s="9" customFormat="1" ht="15" customHeight="1">
      <c r="A60" s="26" t="s">
        <v>382</v>
      </c>
      <c r="B60" s="26" t="s">
        <v>2063</v>
      </c>
      <c r="C60" s="27" t="s">
        <v>97</v>
      </c>
      <c r="D60" s="28" t="s">
        <v>283</v>
      </c>
      <c r="E60" s="28" t="s">
        <v>284</v>
      </c>
      <c r="F60" s="27" t="s">
        <v>154</v>
      </c>
      <c r="G60" s="28" t="s">
        <v>285</v>
      </c>
      <c r="H60" s="32" t="s">
        <v>233</v>
      </c>
      <c r="I60" s="34" t="s">
        <v>1781</v>
      </c>
    </row>
    <row r="61" spans="1:9" ht="15" customHeight="1">
      <c r="A61" s="47" t="s">
        <v>383</v>
      </c>
      <c r="B61" s="47" t="s">
        <v>2064</v>
      </c>
      <c r="C61" s="48" t="s">
        <v>97</v>
      </c>
      <c r="D61" s="49" t="s">
        <v>55</v>
      </c>
      <c r="E61" s="49" t="s">
        <v>56</v>
      </c>
      <c r="F61" s="48" t="s">
        <v>99</v>
      </c>
      <c r="G61" s="49" t="s">
        <v>107</v>
      </c>
      <c r="H61" s="50" t="s">
        <v>57</v>
      </c>
      <c r="I61" s="51" t="s">
        <v>2065</v>
      </c>
    </row>
    <row r="62" spans="1:9" s="4" customFormat="1" ht="15" customHeight="1">
      <c r="A62" s="51" t="s">
        <v>384</v>
      </c>
      <c r="B62" s="51" t="s">
        <v>2066</v>
      </c>
      <c r="C62" s="119" t="s">
        <v>97</v>
      </c>
      <c r="D62" s="120" t="s">
        <v>335</v>
      </c>
      <c r="E62" s="120" t="s">
        <v>336</v>
      </c>
      <c r="F62" s="119" t="s">
        <v>99</v>
      </c>
      <c r="G62" s="120" t="s">
        <v>287</v>
      </c>
      <c r="H62" s="121" t="s">
        <v>337</v>
      </c>
      <c r="I62" s="51" t="s">
        <v>2067</v>
      </c>
    </row>
    <row r="63" spans="1:9" s="4" customFormat="1" ht="15" customHeight="1">
      <c r="A63" s="43"/>
      <c r="B63" s="43"/>
      <c r="C63" s="44"/>
      <c r="D63" s="45"/>
      <c r="E63" s="45"/>
      <c r="F63" s="44"/>
      <c r="G63" s="45"/>
      <c r="H63" s="46"/>
      <c r="I63" s="43"/>
    </row>
    <row r="64" spans="1:9" ht="15" customHeight="1">
      <c r="A64" s="43"/>
      <c r="B64" s="43"/>
      <c r="C64" s="44"/>
      <c r="D64" s="45"/>
      <c r="E64" s="45"/>
      <c r="F64" s="44"/>
      <c r="G64" s="45"/>
      <c r="H64" s="46"/>
      <c r="I64" s="52" t="s">
        <v>2068</v>
      </c>
    </row>
    <row r="65" spans="1:9" s="9" customFormat="1" ht="15" customHeight="1">
      <c r="A65" s="26" t="s">
        <v>382</v>
      </c>
      <c r="B65" s="26" t="s">
        <v>2069</v>
      </c>
      <c r="C65" s="27" t="s">
        <v>96</v>
      </c>
      <c r="D65" s="28" t="s">
        <v>120</v>
      </c>
      <c r="E65" s="28" t="s">
        <v>27</v>
      </c>
      <c r="F65" s="27" t="s">
        <v>99</v>
      </c>
      <c r="G65" s="28" t="s">
        <v>137</v>
      </c>
      <c r="H65" s="32" t="s">
        <v>116</v>
      </c>
      <c r="I65" s="34" t="s">
        <v>1882</v>
      </c>
    </row>
    <row r="66" spans="1:9" ht="15" customHeight="1">
      <c r="A66" s="47" t="s">
        <v>383</v>
      </c>
      <c r="B66" s="47" t="s">
        <v>2070</v>
      </c>
      <c r="C66" s="48" t="s">
        <v>96</v>
      </c>
      <c r="D66" s="49" t="s">
        <v>40</v>
      </c>
      <c r="E66" s="49" t="s">
        <v>29</v>
      </c>
      <c r="F66" s="48" t="s">
        <v>109</v>
      </c>
      <c r="G66" s="49" t="s">
        <v>40</v>
      </c>
      <c r="H66" s="50" t="s">
        <v>41</v>
      </c>
      <c r="I66" s="51" t="s">
        <v>2071</v>
      </c>
    </row>
    <row r="67" spans="1:9" s="4" customFormat="1" ht="15" customHeight="1">
      <c r="A67" s="51" t="s">
        <v>384</v>
      </c>
      <c r="B67" s="51" t="s">
        <v>2072</v>
      </c>
      <c r="C67" s="119" t="s">
        <v>96</v>
      </c>
      <c r="D67" s="120" t="s">
        <v>339</v>
      </c>
      <c r="E67" s="120" t="s">
        <v>340</v>
      </c>
      <c r="F67" s="119" t="s">
        <v>99</v>
      </c>
      <c r="G67" s="120" t="s">
        <v>107</v>
      </c>
      <c r="H67" s="121" t="s">
        <v>20</v>
      </c>
      <c r="I67" s="51" t="s">
        <v>2073</v>
      </c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47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64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0" customWidth="1"/>
    <col min="7" max="7" width="27.421875" style="30" customWidth="1"/>
    <col min="8" max="8" width="13.140625" style="157" customWidth="1"/>
  </cols>
  <sheetData>
    <row r="1" spans="1:11" ht="15">
      <c r="A1" s="104"/>
      <c r="B1" s="130"/>
      <c r="C1" s="123"/>
      <c r="D1" s="104"/>
      <c r="E1" s="105" t="str">
        <f>Startlist!$F1</f>
        <v> </v>
      </c>
      <c r="F1" s="131"/>
      <c r="G1" s="131"/>
      <c r="H1" s="156"/>
      <c r="I1" s="104"/>
      <c r="J1" s="104"/>
      <c r="K1" s="104"/>
    </row>
    <row r="2" spans="1:11" ht="15.75">
      <c r="A2" s="104"/>
      <c r="B2" s="130"/>
      <c r="C2" s="123"/>
      <c r="D2" s="104"/>
      <c r="E2" s="106" t="str">
        <f>Startlist!$F2</f>
        <v>5th Võrumaa Winter Rally 2012</v>
      </c>
      <c r="F2" s="131"/>
      <c r="G2" s="131"/>
      <c r="H2" s="156"/>
      <c r="I2" s="104"/>
      <c r="J2" s="104"/>
      <c r="K2" s="104"/>
    </row>
    <row r="3" spans="1:11" ht="15">
      <c r="A3" s="104"/>
      <c r="B3" s="130"/>
      <c r="C3" s="123"/>
      <c r="D3" s="104"/>
      <c r="E3" s="105" t="str">
        <f>Startlist!$F3</f>
        <v>February 25-26, 2012</v>
      </c>
      <c r="F3" s="131"/>
      <c r="G3" s="131"/>
      <c r="H3" s="156"/>
      <c r="I3" s="104"/>
      <c r="J3" s="104"/>
      <c r="K3" s="104"/>
    </row>
    <row r="4" spans="1:11" ht="15">
      <c r="A4" s="104"/>
      <c r="B4" s="130"/>
      <c r="C4" s="123"/>
      <c r="D4" s="104"/>
      <c r="E4" s="105" t="str">
        <f>Startlist!$F4</f>
        <v>Võru</v>
      </c>
      <c r="F4" s="131"/>
      <c r="G4" s="131"/>
      <c r="H4" s="156"/>
      <c r="I4" s="104"/>
      <c r="J4" s="104"/>
      <c r="K4" s="104"/>
    </row>
    <row r="5" spans="1:11" ht="15">
      <c r="A5" s="104"/>
      <c r="B5" s="132" t="s">
        <v>62</v>
      </c>
      <c r="C5" s="123"/>
      <c r="D5" s="104"/>
      <c r="E5" s="104"/>
      <c r="F5" s="133"/>
      <c r="G5" s="131"/>
      <c r="H5" s="159"/>
      <c r="I5" s="104"/>
      <c r="J5" s="104"/>
      <c r="K5" s="104"/>
    </row>
    <row r="6" spans="1:11" ht="12.75" customHeight="1">
      <c r="A6" s="104"/>
      <c r="B6" s="132"/>
      <c r="C6" s="123"/>
      <c r="D6" s="104"/>
      <c r="E6" s="104"/>
      <c r="F6" s="133"/>
      <c r="G6" s="131"/>
      <c r="I6" s="104"/>
      <c r="J6" s="104"/>
      <c r="K6" s="104"/>
    </row>
    <row r="7" spans="1:11" s="71" customFormat="1" ht="12.75" customHeight="1">
      <c r="A7" s="65" t="s">
        <v>145</v>
      </c>
      <c r="B7" s="66" t="s">
        <v>185</v>
      </c>
      <c r="C7" s="67"/>
      <c r="D7" s="68"/>
      <c r="E7" s="68"/>
      <c r="F7" s="69"/>
      <c r="G7" s="70"/>
      <c r="H7" s="257" t="s">
        <v>2079</v>
      </c>
      <c r="I7" s="134"/>
      <c r="J7" s="134"/>
      <c r="K7" s="134"/>
    </row>
    <row r="8" spans="1:11" ht="8.25" customHeight="1">
      <c r="A8" s="104"/>
      <c r="B8" s="130"/>
      <c r="C8" s="123"/>
      <c r="D8" s="104"/>
      <c r="E8" s="104"/>
      <c r="F8" s="131"/>
      <c r="G8" s="131"/>
      <c r="H8" s="156"/>
      <c r="I8" s="104"/>
      <c r="J8" s="104"/>
      <c r="K8" s="104"/>
    </row>
    <row r="9" spans="1:11" ht="12.75">
      <c r="A9" s="104"/>
      <c r="B9" s="130">
        <v>4</v>
      </c>
      <c r="C9" s="123" t="s">
        <v>124</v>
      </c>
      <c r="D9" s="104" t="s">
        <v>184</v>
      </c>
      <c r="E9" s="104" t="s">
        <v>3</v>
      </c>
      <c r="F9" s="131" t="s">
        <v>99</v>
      </c>
      <c r="G9" s="131" t="s">
        <v>125</v>
      </c>
      <c r="H9" s="167" t="str">
        <f>VLOOKUP(B9,Results!B:N,13,FALSE)</f>
        <v> 1:04.28,1</v>
      </c>
      <c r="I9" s="104"/>
      <c r="J9" s="104"/>
      <c r="K9" s="104"/>
    </row>
    <row r="10" spans="1:11" ht="12.75">
      <c r="A10" s="104"/>
      <c r="B10" s="130">
        <v>11</v>
      </c>
      <c r="C10" s="123" t="s">
        <v>124</v>
      </c>
      <c r="D10" s="104" t="s">
        <v>19</v>
      </c>
      <c r="E10" s="104" t="s">
        <v>39</v>
      </c>
      <c r="F10" s="131" t="s">
        <v>99</v>
      </c>
      <c r="G10" s="131" t="s">
        <v>125</v>
      </c>
      <c r="H10" s="167" t="str">
        <f>VLOOKUP(B10,Results!B:N,13,FALSE)</f>
        <v> 1:05.54,2</v>
      </c>
      <c r="I10" s="104"/>
      <c r="J10" s="104"/>
      <c r="K10" s="104"/>
    </row>
    <row r="11" spans="1:11" ht="12.75">
      <c r="A11" s="104"/>
      <c r="B11" s="130">
        <v>42</v>
      </c>
      <c r="C11" s="123" t="s">
        <v>129</v>
      </c>
      <c r="D11" s="104" t="s">
        <v>269</v>
      </c>
      <c r="E11" s="104" t="s">
        <v>270</v>
      </c>
      <c r="F11" s="131" t="s">
        <v>99</v>
      </c>
      <c r="G11" s="131" t="s">
        <v>113</v>
      </c>
      <c r="H11" s="167" t="s">
        <v>1659</v>
      </c>
      <c r="I11" s="104"/>
      <c r="J11" s="104"/>
      <c r="K11" s="104"/>
    </row>
    <row r="12" spans="1:11" ht="7.5" customHeight="1">
      <c r="A12" s="104"/>
      <c r="B12" s="130"/>
      <c r="C12" s="123"/>
      <c r="D12" s="104"/>
      <c r="E12" s="104"/>
      <c r="F12" s="131"/>
      <c r="G12" s="131"/>
      <c r="H12" s="156"/>
      <c r="I12" s="104"/>
      <c r="J12" s="104"/>
      <c r="K12" s="104"/>
    </row>
    <row r="13" spans="1:11" s="71" customFormat="1" ht="12.75" customHeight="1">
      <c r="A13" s="65" t="s">
        <v>466</v>
      </c>
      <c r="B13" s="66" t="s">
        <v>105</v>
      </c>
      <c r="C13" s="67"/>
      <c r="D13" s="68"/>
      <c r="E13" s="68"/>
      <c r="F13" s="69"/>
      <c r="G13" s="70"/>
      <c r="H13" s="257" t="s">
        <v>2077</v>
      </c>
      <c r="I13" s="134"/>
      <c r="J13" s="134"/>
      <c r="K13" s="134"/>
    </row>
    <row r="14" spans="1:11" ht="7.5" customHeight="1">
      <c r="A14" s="104"/>
      <c r="B14" s="130"/>
      <c r="C14" s="123"/>
      <c r="D14" s="104"/>
      <c r="E14" s="104"/>
      <c r="F14" s="131"/>
      <c r="G14" s="131"/>
      <c r="H14" s="156"/>
      <c r="I14" s="104"/>
      <c r="J14" s="104"/>
      <c r="K14" s="104"/>
    </row>
    <row r="15" spans="1:11" ht="12.75" customHeight="1">
      <c r="A15" s="104"/>
      <c r="B15" s="130">
        <v>1</v>
      </c>
      <c r="C15" s="123" t="s">
        <v>124</v>
      </c>
      <c r="D15" s="104" t="s">
        <v>152</v>
      </c>
      <c r="E15" s="104" t="s">
        <v>153</v>
      </c>
      <c r="F15" s="131" t="s">
        <v>154</v>
      </c>
      <c r="G15" s="131" t="s">
        <v>133</v>
      </c>
      <c r="H15" s="167" t="str">
        <f>VLOOKUP(B15,Results!B:N,13,FALSE)</f>
        <v> 1:04.31,7</v>
      </c>
      <c r="I15" s="104"/>
      <c r="J15" s="104"/>
      <c r="K15" s="104"/>
    </row>
    <row r="16" spans="1:11" ht="12.75" customHeight="1">
      <c r="A16" s="104"/>
      <c r="B16" s="130">
        <v>2</v>
      </c>
      <c r="C16" s="123" t="s">
        <v>124</v>
      </c>
      <c r="D16" s="104" t="s">
        <v>138</v>
      </c>
      <c r="E16" s="104" t="s">
        <v>44</v>
      </c>
      <c r="F16" s="131" t="s">
        <v>99</v>
      </c>
      <c r="G16" s="131" t="s">
        <v>133</v>
      </c>
      <c r="H16" s="167" t="s">
        <v>1659</v>
      </c>
      <c r="I16" s="104"/>
      <c r="J16" s="104"/>
      <c r="K16" s="104"/>
    </row>
    <row r="17" spans="1:11" ht="12.75" customHeight="1">
      <c r="A17" s="104"/>
      <c r="B17" s="130">
        <v>8</v>
      </c>
      <c r="C17" s="123" t="s">
        <v>124</v>
      </c>
      <c r="D17" s="104" t="s">
        <v>9</v>
      </c>
      <c r="E17" s="104" t="s">
        <v>10</v>
      </c>
      <c r="F17" s="131" t="s">
        <v>106</v>
      </c>
      <c r="G17" s="131" t="s">
        <v>125</v>
      </c>
      <c r="H17" s="167" t="str">
        <f>VLOOKUP(B17,Results!B:N,13,FALSE)</f>
        <v> 1:07.14,3</v>
      </c>
      <c r="I17" s="104"/>
      <c r="J17" s="104"/>
      <c r="K17" s="104"/>
    </row>
    <row r="18" spans="1:11" ht="7.5" customHeight="1">
      <c r="A18" s="104"/>
      <c r="B18" s="130"/>
      <c r="C18" s="123"/>
      <c r="D18" s="104"/>
      <c r="E18" s="104"/>
      <c r="F18" s="131"/>
      <c r="G18" s="131"/>
      <c r="H18" s="156"/>
      <c r="I18" s="104"/>
      <c r="J18" s="104"/>
      <c r="K18" s="104"/>
    </row>
    <row r="19" spans="1:11" s="71" customFormat="1" ht="12.75" customHeight="1">
      <c r="A19" s="65" t="s">
        <v>467</v>
      </c>
      <c r="B19" s="66" t="s">
        <v>43</v>
      </c>
      <c r="C19" s="67"/>
      <c r="D19" s="68"/>
      <c r="E19" s="68"/>
      <c r="F19" s="69"/>
      <c r="G19" s="70"/>
      <c r="H19" s="257" t="s">
        <v>2076</v>
      </c>
      <c r="I19" s="134"/>
      <c r="J19" s="134"/>
      <c r="K19" s="134"/>
    </row>
    <row r="20" spans="1:11" ht="7.5" customHeight="1">
      <c r="A20" s="104"/>
      <c r="B20" s="130"/>
      <c r="C20" s="123"/>
      <c r="D20" s="104"/>
      <c r="E20" s="104"/>
      <c r="F20" s="131"/>
      <c r="G20" s="131"/>
      <c r="H20" s="156"/>
      <c r="I20" s="104"/>
      <c r="J20" s="104"/>
      <c r="K20" s="104"/>
    </row>
    <row r="21" spans="1:11" ht="12.75" customHeight="1">
      <c r="A21" s="104"/>
      <c r="B21" s="130">
        <v>6</v>
      </c>
      <c r="C21" s="123" t="s">
        <v>124</v>
      </c>
      <c r="D21" s="104" t="s">
        <v>50</v>
      </c>
      <c r="E21" s="104" t="s">
        <v>51</v>
      </c>
      <c r="F21" s="131" t="s">
        <v>99</v>
      </c>
      <c r="G21" s="131" t="s">
        <v>133</v>
      </c>
      <c r="H21" s="167" t="str">
        <f>VLOOKUP(B21,Results!B:N,13,FALSE)</f>
        <v> 1:05.13,7</v>
      </c>
      <c r="I21" s="104"/>
      <c r="J21" s="104"/>
      <c r="K21" s="104"/>
    </row>
    <row r="22" spans="1:11" ht="12.75" customHeight="1">
      <c r="A22" s="104"/>
      <c r="B22" s="130">
        <v>7</v>
      </c>
      <c r="C22" s="123" t="s">
        <v>124</v>
      </c>
      <c r="D22" s="104" t="s">
        <v>2</v>
      </c>
      <c r="E22" s="104" t="s">
        <v>189</v>
      </c>
      <c r="F22" s="131" t="s">
        <v>99</v>
      </c>
      <c r="G22" s="131" t="s">
        <v>133</v>
      </c>
      <c r="H22" s="167" t="str">
        <f>VLOOKUP(B22,Results!B:N,13,FALSE)</f>
        <v> 1:07.27,3</v>
      </c>
      <c r="I22" s="104"/>
      <c r="J22" s="104"/>
      <c r="K22" s="104"/>
    </row>
    <row r="23" spans="1:11" ht="12.75" customHeight="1">
      <c r="A23" s="104"/>
      <c r="B23" s="130">
        <v>28</v>
      </c>
      <c r="C23" s="123" t="s">
        <v>95</v>
      </c>
      <c r="D23" s="104" t="s">
        <v>61</v>
      </c>
      <c r="E23" s="104" t="s">
        <v>235</v>
      </c>
      <c r="F23" s="131" t="s">
        <v>99</v>
      </c>
      <c r="G23" s="131" t="s">
        <v>146</v>
      </c>
      <c r="H23" s="167" t="s">
        <v>1659</v>
      </c>
      <c r="I23" s="104"/>
      <c r="J23" s="104"/>
      <c r="K23" s="104"/>
    </row>
    <row r="24" spans="1:11" ht="7.5" customHeight="1">
      <c r="A24" s="104"/>
      <c r="B24" s="130"/>
      <c r="C24" s="123"/>
      <c r="D24" s="104"/>
      <c r="E24" s="104"/>
      <c r="F24" s="131"/>
      <c r="G24" s="131"/>
      <c r="H24" s="156"/>
      <c r="I24" s="104"/>
      <c r="J24" s="104"/>
      <c r="K24" s="104"/>
    </row>
    <row r="25" spans="1:11" s="71" customFormat="1" ht="12.75" customHeight="1">
      <c r="A25" s="65" t="s">
        <v>469</v>
      </c>
      <c r="B25" s="66" t="s">
        <v>42</v>
      </c>
      <c r="C25" s="67"/>
      <c r="D25" s="68"/>
      <c r="E25" s="68"/>
      <c r="F25" s="69"/>
      <c r="G25" s="70"/>
      <c r="H25" s="257" t="s">
        <v>2075</v>
      </c>
      <c r="I25" s="134"/>
      <c r="J25" s="134"/>
      <c r="K25" s="134"/>
    </row>
    <row r="26" spans="1:11" ht="8.25" customHeight="1">
      <c r="A26" s="104"/>
      <c r="B26" s="130"/>
      <c r="C26" s="123"/>
      <c r="D26" s="104"/>
      <c r="E26" s="104"/>
      <c r="F26" s="131"/>
      <c r="G26" s="131"/>
      <c r="H26" s="156"/>
      <c r="I26" s="104"/>
      <c r="J26" s="104"/>
      <c r="K26" s="104"/>
    </row>
    <row r="27" spans="1:11" ht="12.75">
      <c r="A27" s="104"/>
      <c r="B27" s="130">
        <v>5</v>
      </c>
      <c r="C27" s="123" t="s">
        <v>124</v>
      </c>
      <c r="D27" s="104" t="s">
        <v>132</v>
      </c>
      <c r="E27" s="104" t="s">
        <v>114</v>
      </c>
      <c r="F27" s="131" t="s">
        <v>99</v>
      </c>
      <c r="G27" s="131" t="s">
        <v>110</v>
      </c>
      <c r="H27" s="167" t="str">
        <f>VLOOKUP(B27,Results!B:N,13,FALSE)</f>
        <v> 1:09.52,6</v>
      </c>
      <c r="I27" s="104"/>
      <c r="J27" s="104"/>
      <c r="K27" s="104"/>
    </row>
    <row r="28" spans="1:11" ht="12.75">
      <c r="A28" s="104"/>
      <c r="B28" s="130">
        <v>31</v>
      </c>
      <c r="C28" s="123" t="s">
        <v>150</v>
      </c>
      <c r="D28" s="104" t="s">
        <v>240</v>
      </c>
      <c r="E28" s="104" t="s">
        <v>164</v>
      </c>
      <c r="F28" s="131" t="s">
        <v>99</v>
      </c>
      <c r="G28" s="131" t="s">
        <v>241</v>
      </c>
      <c r="H28" s="167" t="str">
        <f>VLOOKUP(B28,Results!B:N,13,FALSE)</f>
        <v> 1:09.59,5</v>
      </c>
      <c r="I28" s="104"/>
      <c r="J28" s="104"/>
      <c r="K28" s="104"/>
    </row>
    <row r="29" spans="1:11" ht="12.75">
      <c r="A29" s="104"/>
      <c r="B29" s="130"/>
      <c r="C29" s="123"/>
      <c r="D29" s="104"/>
      <c r="E29" s="104"/>
      <c r="F29" s="131"/>
      <c r="G29" s="131"/>
      <c r="H29" s="167"/>
      <c r="I29" s="104"/>
      <c r="J29" s="104"/>
      <c r="K29" s="104"/>
    </row>
    <row r="30" spans="1:11" ht="7.5" customHeight="1">
      <c r="A30" s="104"/>
      <c r="B30" s="130"/>
      <c r="C30" s="123"/>
      <c r="D30" s="104"/>
      <c r="E30" s="104"/>
      <c r="F30" s="131"/>
      <c r="G30" s="131"/>
      <c r="H30" s="156"/>
      <c r="I30" s="104"/>
      <c r="J30" s="104"/>
      <c r="K30" s="104"/>
    </row>
    <row r="31" spans="1:11" s="71" customFormat="1" ht="12.75" customHeight="1">
      <c r="A31" s="65" t="s">
        <v>470</v>
      </c>
      <c r="B31" s="66" t="s">
        <v>468</v>
      </c>
      <c r="C31" s="67"/>
      <c r="D31" s="68"/>
      <c r="E31" s="68"/>
      <c r="F31" s="69"/>
      <c r="G31" s="70"/>
      <c r="H31" s="257" t="s">
        <v>2078</v>
      </c>
      <c r="I31" s="134"/>
      <c r="J31" s="134"/>
      <c r="K31" s="134"/>
    </row>
    <row r="32" spans="1:11" ht="8.25" customHeight="1">
      <c r="A32" s="104"/>
      <c r="B32" s="130"/>
      <c r="C32" s="123"/>
      <c r="D32" s="104"/>
      <c r="E32" s="104"/>
      <c r="F32" s="131"/>
      <c r="G32" s="131"/>
      <c r="H32" s="156"/>
      <c r="I32" s="104"/>
      <c r="J32" s="104"/>
      <c r="K32" s="104"/>
    </row>
    <row r="33" spans="1:11" ht="12.75">
      <c r="A33" s="104"/>
      <c r="B33" s="130">
        <v>20</v>
      </c>
      <c r="C33" s="123" t="s">
        <v>128</v>
      </c>
      <c r="D33" s="104" t="s">
        <v>216</v>
      </c>
      <c r="E33" s="104" t="s">
        <v>217</v>
      </c>
      <c r="F33" s="131" t="s">
        <v>106</v>
      </c>
      <c r="G33" s="131" t="s">
        <v>23</v>
      </c>
      <c r="H33" s="167" t="str">
        <f>VLOOKUP(B33,Results!B:N,13,FALSE)</f>
        <v> 1:06.31,4</v>
      </c>
      <c r="I33" s="104"/>
      <c r="J33" s="104"/>
      <c r="K33" s="104"/>
    </row>
    <row r="34" spans="1:11" ht="12.75">
      <c r="A34" s="104"/>
      <c r="B34" s="130">
        <v>55</v>
      </c>
      <c r="C34" s="123" t="s">
        <v>126</v>
      </c>
      <c r="D34" s="104" t="s">
        <v>52</v>
      </c>
      <c r="E34" s="104" t="s">
        <v>147</v>
      </c>
      <c r="F34" s="131" t="s">
        <v>106</v>
      </c>
      <c r="G34" s="131" t="s">
        <v>111</v>
      </c>
      <c r="H34" s="167" t="str">
        <f>VLOOKUP(B34,Results!B:N,13,FALSE)</f>
        <v> 1:13.26,2</v>
      </c>
      <c r="I34" s="104"/>
      <c r="J34" s="104"/>
      <c r="K34" s="104"/>
    </row>
    <row r="35" spans="1:11" ht="12.75">
      <c r="A35" s="104"/>
      <c r="B35" s="130">
        <v>64</v>
      </c>
      <c r="C35" s="123" t="s">
        <v>129</v>
      </c>
      <c r="D35" s="104" t="s">
        <v>317</v>
      </c>
      <c r="E35" s="104" t="s">
        <v>318</v>
      </c>
      <c r="F35" s="131" t="s">
        <v>106</v>
      </c>
      <c r="G35" s="131" t="s">
        <v>320</v>
      </c>
      <c r="H35" s="167" t="s">
        <v>1659</v>
      </c>
      <c r="I35" s="104"/>
      <c r="J35" s="104"/>
      <c r="K35" s="104"/>
    </row>
    <row r="36" spans="1:11" ht="7.5" customHeight="1">
      <c r="A36" s="104"/>
      <c r="B36" s="130"/>
      <c r="C36" s="123"/>
      <c r="D36" s="104"/>
      <c r="E36" s="104"/>
      <c r="F36" s="131"/>
      <c r="G36" s="131"/>
      <c r="H36" s="156"/>
      <c r="I36" s="104"/>
      <c r="J36" s="104"/>
      <c r="K36" s="104"/>
    </row>
    <row r="37" spans="1:11" s="71" customFormat="1" ht="12.75" customHeight="1">
      <c r="A37" s="65" t="s">
        <v>472</v>
      </c>
      <c r="B37" s="66" t="s">
        <v>471</v>
      </c>
      <c r="C37" s="67"/>
      <c r="D37" s="68"/>
      <c r="E37" s="68"/>
      <c r="F37" s="69"/>
      <c r="G37" s="70"/>
      <c r="H37" s="257" t="s">
        <v>2074</v>
      </c>
      <c r="I37" s="134"/>
      <c r="J37" s="134"/>
      <c r="K37" s="134"/>
    </row>
    <row r="38" spans="1:11" ht="8.25" customHeight="1">
      <c r="A38" s="104"/>
      <c r="B38" s="130"/>
      <c r="C38" s="123"/>
      <c r="D38" s="104"/>
      <c r="E38" s="104"/>
      <c r="F38" s="131"/>
      <c r="G38" s="131"/>
      <c r="H38" s="156"/>
      <c r="I38" s="104"/>
      <c r="J38" s="104"/>
      <c r="K38" s="104"/>
    </row>
    <row r="39" spans="1:11" ht="12.75">
      <c r="A39" s="104"/>
      <c r="B39" s="130">
        <v>3</v>
      </c>
      <c r="C39" s="123" t="s">
        <v>124</v>
      </c>
      <c r="D39" s="104" t="s">
        <v>135</v>
      </c>
      <c r="E39" s="104" t="s">
        <v>136</v>
      </c>
      <c r="F39" s="131" t="s">
        <v>99</v>
      </c>
      <c r="G39" s="131" t="s">
        <v>111</v>
      </c>
      <c r="H39" s="167" t="str">
        <f>VLOOKUP(B39,Results!B:N,13,FALSE)</f>
        <v> 1:04.53,3</v>
      </c>
      <c r="I39" s="104"/>
      <c r="J39" s="104"/>
      <c r="K39" s="104"/>
    </row>
    <row r="40" spans="1:11" ht="12.75">
      <c r="A40" s="104"/>
      <c r="B40" s="130">
        <v>30</v>
      </c>
      <c r="C40" s="123" t="s">
        <v>127</v>
      </c>
      <c r="D40" s="104" t="s">
        <v>160</v>
      </c>
      <c r="E40" s="104" t="s">
        <v>12</v>
      </c>
      <c r="F40" s="131" t="s">
        <v>99</v>
      </c>
      <c r="G40" s="131" t="s">
        <v>146</v>
      </c>
      <c r="H40" s="167" t="s">
        <v>1659</v>
      </c>
      <c r="I40" s="104"/>
      <c r="J40" s="104"/>
      <c r="K40" s="104"/>
    </row>
    <row r="41" spans="1:11" ht="12.75">
      <c r="A41" s="104"/>
      <c r="B41" s="130">
        <v>67</v>
      </c>
      <c r="C41" s="123" t="s">
        <v>96</v>
      </c>
      <c r="D41" s="104" t="s">
        <v>120</v>
      </c>
      <c r="E41" s="104" t="s">
        <v>27</v>
      </c>
      <c r="F41" s="131" t="s">
        <v>99</v>
      </c>
      <c r="G41" s="131" t="s">
        <v>116</v>
      </c>
      <c r="H41" s="167" t="str">
        <f>VLOOKUP(B41,Results!B:N,13,FALSE)</f>
        <v> 1:15.13,0</v>
      </c>
      <c r="I41" s="104"/>
      <c r="J41" s="104"/>
      <c r="K41" s="104"/>
    </row>
    <row r="42" spans="1:11" ht="7.5" customHeight="1">
      <c r="A42" s="104"/>
      <c r="B42" s="130"/>
      <c r="C42" s="123"/>
      <c r="D42" s="104"/>
      <c r="E42" s="104"/>
      <c r="F42" s="131"/>
      <c r="G42" s="131"/>
      <c r="H42" s="156"/>
      <c r="I42" s="104"/>
      <c r="J42" s="104"/>
      <c r="K42" s="104"/>
    </row>
    <row r="43" spans="1:11" ht="12.75">
      <c r="A43" s="104"/>
      <c r="B43" s="130"/>
      <c r="C43" s="123"/>
      <c r="D43" s="104"/>
      <c r="E43" s="104"/>
      <c r="F43" s="131"/>
      <c r="G43" s="131"/>
      <c r="H43" s="156"/>
      <c r="I43" s="104"/>
      <c r="J43" s="104"/>
      <c r="K43" s="104"/>
    </row>
    <row r="44" spans="1:11" ht="12.75">
      <c r="A44" s="104"/>
      <c r="B44" s="130"/>
      <c r="C44" s="123"/>
      <c r="D44" s="104"/>
      <c r="E44" s="104"/>
      <c r="F44" s="131"/>
      <c r="G44" s="131"/>
      <c r="H44" s="156"/>
      <c r="I44" s="104"/>
      <c r="J44" s="104"/>
      <c r="K44" s="104"/>
    </row>
    <row r="45" spans="1:11" ht="12.75">
      <c r="A45" s="104"/>
      <c r="B45" s="130"/>
      <c r="C45" s="123"/>
      <c r="D45" s="104"/>
      <c r="E45" s="104"/>
      <c r="F45" s="131"/>
      <c r="G45" s="131"/>
      <c r="H45" s="156"/>
      <c r="I45" s="104"/>
      <c r="J45" s="104"/>
      <c r="K45" s="104"/>
    </row>
    <row r="46" spans="1:11" ht="12.75">
      <c r="A46" s="104"/>
      <c r="B46" s="130"/>
      <c r="C46" s="123"/>
      <c r="D46" s="104"/>
      <c r="E46" s="104"/>
      <c r="F46" s="131"/>
      <c r="G46" s="131"/>
      <c r="H46" s="156"/>
      <c r="I46" s="104"/>
      <c r="J46" s="104"/>
      <c r="K46" s="104"/>
    </row>
    <row r="47" spans="1:11" ht="12.75">
      <c r="A47" s="104"/>
      <c r="B47" s="130"/>
      <c r="C47" s="123"/>
      <c r="D47" s="104"/>
      <c r="E47" s="104"/>
      <c r="F47" s="131"/>
      <c r="G47" s="131"/>
      <c r="H47" s="156"/>
      <c r="I47" s="104"/>
      <c r="J47" s="104"/>
      <c r="K47" s="104"/>
    </row>
  </sheetData>
  <printOptions horizontalCentered="1"/>
  <pageMargins left="0" right="0" top="0.7874015748031497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239" t="str">
        <f>Startlist!$F1</f>
        <v> </v>
      </c>
      <c r="E1" s="239"/>
    </row>
    <row r="2" spans="4:5" ht="15.75">
      <c r="D2" s="240" t="str">
        <f>Startlist!$F2</f>
        <v>5th Võrumaa Winter Rally 2012</v>
      </c>
      <c r="E2" s="240"/>
    </row>
    <row r="3" spans="4:5" ht="15">
      <c r="D3" s="239" t="str">
        <f>Startlist!$F3</f>
        <v>February 25-26, 2012</v>
      </c>
      <c r="E3" s="239"/>
    </row>
    <row r="4" spans="4:5" ht="15">
      <c r="D4" s="239" t="str">
        <f>Startlist!$F4</f>
        <v>Võru</v>
      </c>
      <c r="E4" s="239"/>
    </row>
    <row r="6" ht="15">
      <c r="A6" s="15" t="s">
        <v>90</v>
      </c>
    </row>
    <row r="7" spans="1:7" ht="12.75">
      <c r="A7" s="19" t="s">
        <v>84</v>
      </c>
      <c r="B7" s="16" t="s">
        <v>67</v>
      </c>
      <c r="C7" s="17" t="s">
        <v>68</v>
      </c>
      <c r="D7" s="18" t="s">
        <v>69</v>
      </c>
      <c r="E7" s="17" t="s">
        <v>72</v>
      </c>
      <c r="F7" s="17" t="s">
        <v>89</v>
      </c>
      <c r="G7" s="84" t="s">
        <v>92</v>
      </c>
    </row>
    <row r="8" spans="1:7" ht="15" customHeight="1">
      <c r="A8" s="12" t="s">
        <v>2080</v>
      </c>
      <c r="B8" s="13" t="s">
        <v>127</v>
      </c>
      <c r="C8" s="11" t="s">
        <v>139</v>
      </c>
      <c r="D8" s="11" t="s">
        <v>45</v>
      </c>
      <c r="E8" s="11" t="s">
        <v>224</v>
      </c>
      <c r="F8" s="85" t="s">
        <v>1772</v>
      </c>
      <c r="G8" s="113" t="s">
        <v>2081</v>
      </c>
    </row>
    <row r="9" spans="1:7" ht="15" customHeight="1">
      <c r="A9" s="12" t="s">
        <v>2082</v>
      </c>
      <c r="B9" s="13" t="s">
        <v>124</v>
      </c>
      <c r="C9" s="11" t="s">
        <v>209</v>
      </c>
      <c r="D9" s="11" t="s">
        <v>210</v>
      </c>
      <c r="E9" s="11" t="s">
        <v>110</v>
      </c>
      <c r="F9" s="85" t="s">
        <v>1025</v>
      </c>
      <c r="G9" s="113" t="s">
        <v>2083</v>
      </c>
    </row>
    <row r="10" spans="1:7" ht="15" customHeight="1">
      <c r="A10" s="12" t="s">
        <v>2084</v>
      </c>
      <c r="B10" s="13" t="s">
        <v>127</v>
      </c>
      <c r="C10" s="11" t="s">
        <v>160</v>
      </c>
      <c r="D10" s="11" t="s">
        <v>12</v>
      </c>
      <c r="E10" s="11" t="s">
        <v>146</v>
      </c>
      <c r="F10" s="85" t="s">
        <v>1646</v>
      </c>
      <c r="G10" s="113" t="s">
        <v>2083</v>
      </c>
    </row>
    <row r="11" spans="1:7" ht="15" customHeight="1">
      <c r="A11" s="12" t="s">
        <v>2087</v>
      </c>
      <c r="B11" s="13" t="s">
        <v>129</v>
      </c>
      <c r="C11" s="11" t="s">
        <v>269</v>
      </c>
      <c r="D11" s="11" t="s">
        <v>270</v>
      </c>
      <c r="E11" s="11" t="s">
        <v>113</v>
      </c>
      <c r="F11" s="85" t="s">
        <v>1646</v>
      </c>
      <c r="G11" s="113" t="s">
        <v>2083</v>
      </c>
    </row>
    <row r="12" spans="1:7" ht="15" customHeight="1">
      <c r="A12" s="12" t="s">
        <v>2085</v>
      </c>
      <c r="B12" s="13" t="s">
        <v>97</v>
      </c>
      <c r="C12" s="11" t="s">
        <v>58</v>
      </c>
      <c r="D12" s="11" t="s">
        <v>59</v>
      </c>
      <c r="E12" s="11" t="s">
        <v>60</v>
      </c>
      <c r="F12" s="85" t="s">
        <v>2009</v>
      </c>
      <c r="G12" s="113" t="s">
        <v>2086</v>
      </c>
    </row>
    <row r="13" spans="1:7" ht="15" customHeight="1">
      <c r="A13" s="12" t="s">
        <v>2088</v>
      </c>
      <c r="B13" s="13" t="s">
        <v>97</v>
      </c>
      <c r="C13" s="11" t="s">
        <v>34</v>
      </c>
      <c r="D13" s="11" t="s">
        <v>332</v>
      </c>
      <c r="E13" s="11" t="s">
        <v>122</v>
      </c>
      <c r="F13" s="85" t="s">
        <v>1511</v>
      </c>
      <c r="G13" s="113" t="s">
        <v>2089</v>
      </c>
    </row>
    <row r="14" spans="1:7" ht="15" customHeight="1">
      <c r="A14" s="12" t="s">
        <v>2090</v>
      </c>
      <c r="B14" s="13" t="s">
        <v>96</v>
      </c>
      <c r="C14" s="11" t="s">
        <v>37</v>
      </c>
      <c r="D14" s="11" t="s">
        <v>38</v>
      </c>
      <c r="E14" s="11" t="s">
        <v>116</v>
      </c>
      <c r="F14" s="85" t="s">
        <v>1510</v>
      </c>
      <c r="G14" s="113" t="s">
        <v>2089</v>
      </c>
    </row>
    <row r="15" spans="1:7" ht="15" customHeight="1">
      <c r="A15" s="12" t="s">
        <v>2091</v>
      </c>
      <c r="B15" s="13" t="s">
        <v>97</v>
      </c>
      <c r="C15" s="11" t="s">
        <v>33</v>
      </c>
      <c r="D15" s="11" t="s">
        <v>35</v>
      </c>
      <c r="E15" s="11" t="s">
        <v>122</v>
      </c>
      <c r="F15" s="85" t="s">
        <v>1510</v>
      </c>
      <c r="G15" s="113" t="s">
        <v>2092</v>
      </c>
    </row>
    <row r="16" spans="1:7" ht="15" customHeight="1">
      <c r="A16" s="12" t="s">
        <v>2093</v>
      </c>
      <c r="B16" s="13" t="s">
        <v>96</v>
      </c>
      <c r="C16" s="11" t="s">
        <v>342</v>
      </c>
      <c r="D16" s="11" t="s">
        <v>343</v>
      </c>
      <c r="E16" s="11" t="s">
        <v>116</v>
      </c>
      <c r="F16" s="85" t="s">
        <v>1510</v>
      </c>
      <c r="G16" s="113" t="s">
        <v>2094</v>
      </c>
    </row>
    <row r="17" spans="1:7" ht="15" customHeight="1">
      <c r="A17" s="12" t="s">
        <v>1655</v>
      </c>
      <c r="B17" s="13" t="s">
        <v>128</v>
      </c>
      <c r="C17" s="11" t="s">
        <v>293</v>
      </c>
      <c r="D17" s="11" t="s">
        <v>294</v>
      </c>
      <c r="E17" s="11" t="s">
        <v>159</v>
      </c>
      <c r="F17" s="85" t="s">
        <v>1646</v>
      </c>
      <c r="G17" s="113" t="s">
        <v>1656</v>
      </c>
    </row>
    <row r="18" spans="1:7" ht="15" customHeight="1">
      <c r="A18" s="12" t="s">
        <v>1512</v>
      </c>
      <c r="B18" s="13" t="s">
        <v>124</v>
      </c>
      <c r="C18" s="11" t="s">
        <v>138</v>
      </c>
      <c r="D18" s="11" t="s">
        <v>44</v>
      </c>
      <c r="E18" s="11" t="s">
        <v>133</v>
      </c>
      <c r="F18" s="85" t="s">
        <v>1510</v>
      </c>
      <c r="G18" s="113" t="s">
        <v>1513</v>
      </c>
    </row>
    <row r="19" spans="1:7" ht="15" customHeight="1">
      <c r="A19" s="12" t="s">
        <v>1653</v>
      </c>
      <c r="B19" s="13" t="s">
        <v>95</v>
      </c>
      <c r="C19" s="11" t="s">
        <v>61</v>
      </c>
      <c r="D19" s="11" t="s">
        <v>235</v>
      </c>
      <c r="E19" s="11" t="s">
        <v>146</v>
      </c>
      <c r="F19" s="85" t="s">
        <v>1025</v>
      </c>
      <c r="G19" s="113" t="s">
        <v>1513</v>
      </c>
    </row>
    <row r="20" spans="1:7" ht="15" customHeight="1">
      <c r="A20" s="12" t="s">
        <v>1654</v>
      </c>
      <c r="B20" s="13" t="s">
        <v>129</v>
      </c>
      <c r="C20" s="11" t="s">
        <v>18</v>
      </c>
      <c r="D20" s="11" t="s">
        <v>1</v>
      </c>
      <c r="E20" s="11" t="s">
        <v>113</v>
      </c>
      <c r="F20" s="85" t="s">
        <v>1646</v>
      </c>
      <c r="G20" s="113" t="s">
        <v>1513</v>
      </c>
    </row>
    <row r="21" spans="1:7" ht="15" customHeight="1">
      <c r="A21" s="12" t="s">
        <v>1657</v>
      </c>
      <c r="B21" s="13" t="s">
        <v>129</v>
      </c>
      <c r="C21" s="11" t="s">
        <v>317</v>
      </c>
      <c r="D21" s="11" t="s">
        <v>318</v>
      </c>
      <c r="E21" s="11" t="s">
        <v>320</v>
      </c>
      <c r="F21" s="85" t="s">
        <v>1646</v>
      </c>
      <c r="G21" s="113" t="s">
        <v>1658</v>
      </c>
    </row>
    <row r="22" spans="1:7" ht="15" customHeight="1">
      <c r="A22" s="12" t="s">
        <v>1514</v>
      </c>
      <c r="B22" s="13" t="s">
        <v>95</v>
      </c>
      <c r="C22" s="11" t="s">
        <v>279</v>
      </c>
      <c r="D22" s="11" t="s">
        <v>280</v>
      </c>
      <c r="E22" s="11" t="s">
        <v>36</v>
      </c>
      <c r="F22" s="85" t="s">
        <v>1511</v>
      </c>
      <c r="G22" s="113" t="s">
        <v>1515</v>
      </c>
    </row>
    <row r="23" spans="1:7" ht="15" customHeight="1">
      <c r="A23" s="12" t="s">
        <v>1516</v>
      </c>
      <c r="B23" s="13" t="s">
        <v>128</v>
      </c>
      <c r="C23" s="11" t="s">
        <v>291</v>
      </c>
      <c r="D23" s="11" t="s">
        <v>165</v>
      </c>
      <c r="E23" s="11" t="s">
        <v>111</v>
      </c>
      <c r="F23" s="85" t="s">
        <v>1510</v>
      </c>
      <c r="G23" s="113" t="s">
        <v>1515</v>
      </c>
    </row>
    <row r="24" spans="1:7" ht="15" customHeight="1">
      <c r="A24" s="12" t="s">
        <v>1319</v>
      </c>
      <c r="B24" s="13" t="s">
        <v>129</v>
      </c>
      <c r="C24" s="11" t="s">
        <v>358</v>
      </c>
      <c r="D24" s="11" t="s">
        <v>359</v>
      </c>
      <c r="E24" s="11" t="s">
        <v>360</v>
      </c>
      <c r="F24" s="85" t="s">
        <v>1235</v>
      </c>
      <c r="G24" s="113" t="s">
        <v>1316</v>
      </c>
    </row>
    <row r="25" spans="1:7" ht="15" customHeight="1">
      <c r="A25" s="12" t="s">
        <v>1315</v>
      </c>
      <c r="B25" s="13" t="s">
        <v>126</v>
      </c>
      <c r="C25" s="11" t="s">
        <v>192</v>
      </c>
      <c r="D25" s="11" t="s">
        <v>22</v>
      </c>
      <c r="E25" s="11" t="s">
        <v>23</v>
      </c>
      <c r="F25" s="85" t="s">
        <v>1025</v>
      </c>
      <c r="G25" s="113" t="s">
        <v>1316</v>
      </c>
    </row>
    <row r="26" spans="1:7" ht="15" customHeight="1">
      <c r="A26" s="12" t="s">
        <v>1317</v>
      </c>
      <c r="B26" s="13" t="s">
        <v>95</v>
      </c>
      <c r="C26" s="11" t="s">
        <v>140</v>
      </c>
      <c r="D26" s="11" t="s">
        <v>141</v>
      </c>
      <c r="E26" s="11" t="s">
        <v>146</v>
      </c>
      <c r="F26" s="85" t="s">
        <v>1025</v>
      </c>
      <c r="G26" s="113" t="s">
        <v>1318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2012-02-26T15:01:37Z</cp:lastPrinted>
  <dcterms:created xsi:type="dcterms:W3CDTF">2004-09-28T13:23:33Z</dcterms:created>
  <dcterms:modified xsi:type="dcterms:W3CDTF">2012-02-26T15:05:02Z</dcterms:modified>
  <cp:category/>
  <cp:version/>
  <cp:contentType/>
  <cp:contentStatus/>
</cp:coreProperties>
</file>